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44" documentId="13_ncr:1_{F6CB121F-512D-4AA6-A0C1-0FB36C537598}" xr6:coauthVersionLast="47" xr6:coauthVersionMax="47" xr10:uidLastSave="{DDDE7E70-DCBC-4805-A86B-889309949877}"/>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<sst xmlns="http://schemas.openxmlformats.org/spreadsheetml/2006/main" count="180297" uniqueCount="39133">
  <si>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</si>
  <si>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</si>
  <si>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</si>
  <si>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</si>
  <si>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</si>
  <si>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</si>
  <si>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</si>
  <si>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</si>
  <si>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</si>
  <si>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</si>
  <si>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</si>
  <si>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</si>
  <si>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</si>
  <si>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</si>
  <si>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</si>
  <si>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</si>
  <si>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</si>
  <si>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</si>
  <si>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</si>
  <si>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</si>
  <si>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</si>
  <si>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</si>
  <si>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</si>
  <si>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</si>
  <si>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</si>
  <si>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</si>
  <si>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</si>
  <si>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</si>
  <si>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</si>
  <si>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</si>
  <si>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</si>
  <si>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</si>
  <si>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</si>
  <si>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</si>
  <si>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</si>
  <si>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</si>
  <si>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</si>
  <si>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</si>
  <si>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</si>
  <si>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</si>
  <si>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</si>
  <si>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</si>
  <si>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</si>
  <si>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</si>
  <si>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</si>
  <si>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</si>
  <si>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</si>
  <si>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</si>
  <si>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</si>
  <si>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</si>
  <si>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</si>
  <si>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</si>
  <si>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</si>
  <si>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</si>
  <si>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</si>
  <si>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</si>
  <si>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</si>
  <si>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</si>
  <si>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</si>
  <si>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</si>
  <si>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</si>
  <si>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</si>
  <si>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</si>
  <si>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</si>
  <si>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</si>
  <si>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</si>
  <si>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</si>
  <si>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</si>
  <si>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</si>
  <si>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</si>
  <si>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</si>
  <si>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</si>
  <si>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</si>
  <si>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</si>
  <si>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</si>
  <si>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</si>
  <si>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</si>
  <si>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</si>
  <si>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</si>
  <si>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</si>
  <si>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</si>
  <si>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</si>
  <si>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</si>
  <si>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</si>
  <si>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</si>
  <si>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</si>
  <si>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</si>
  <si>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</si>
  <si>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</si>
  <si>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</si>
  <si>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</si>
  <si>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</si>
  <si>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</si>
  <si>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</si>
  <si>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</si>
  <si>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</si>
  <si>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</si>
  <si>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</si>
  <si>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</si>
  <si>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</si>
  <si>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</si>
  <si>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</si>
  <si>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</si>
  <si>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</si>
  <si>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</si>
  <si>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</si>
  <si>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</si>
  <si>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</si>
  <si>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</si>
  <si>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</si>
  <si>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</si>
  <si>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</si>
  <si>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</si>
  <si>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</si>
  <si>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</si>
  <si>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</si>
  <si>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</si>
  <si>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</si>
  <si>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</si>
  <si>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</si>
  <si>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</si>
  <si>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</si>
  <si>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</si>
  <si>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</si>
  <si>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</si>
  <si>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</si>
  <si>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</si>
  <si>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</si>
  <si>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</si>
  <si>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</si>
  <si>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</si>
  <si>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</si>
  <si>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</si>
  <si>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</si>
  <si>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</si>
  <si>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</si>
  <si>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</si>
  <si>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</si>
  <si>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</si>
  <si>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</si>
  <si>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</si>
  <si>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</si>
  <si>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</si>
  <si>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</si>
  <si>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</si>
  <si>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</si>
  <si>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</si>
  <si>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</si>
  <si>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</si>
  <si>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</si>
  <si>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</si>
  <si>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</si>
  <si>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</si>
  <si>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</si>
  <si>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</si>
  <si>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</si>
  <si>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</si>
  <si>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</si>
  <si>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</si>
  <si>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</si>
  <si>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</si>
  <si>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</si>
  <si>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</si>
  <si>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</si>
  <si>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</si>
  <si>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</si>
  <si>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</si>
  <si>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</si>
  <si>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</si>
  <si>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</si>
  <si>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</si>
  <si>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</si>
  <si>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</si>
  <si>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</si>
  <si>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</si>
  <si>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</si>
  <si>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</si>
  <si>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</si>
  <si>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</si>
  <si>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</si>
  <si>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</si>
  <si>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</si>
  <si>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</si>
  <si>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</si>
  <si>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</si>
  <si>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</si>
  <si>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</si>
  <si>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</si>
  <si>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</si>
  <si>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</si>
  <si>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</si>
  <si>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</si>
  <si>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</si>
  <si>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</si>
  <si>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</si>
  <si>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</si>
  <si>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</si>
  <si>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</si>
  <si>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</si>
  <si>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</si>
  <si>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</si>
  <si>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</si>
  <si>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</si>
  <si>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</si>
  <si>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</si>
  <si>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</si>
  <si>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</si>
  <si>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</si>
  <si>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</si>
  <si>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</si>
  <si>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</si>
  <si>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</si>
  <si>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</si>
  <si>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</si>
  <si>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</si>
  <si>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</si>
  <si>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</si>
  <si>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</si>
  <si>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</si>
  <si>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</si>
  <si>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</si>
  <si>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</si>
  <si>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</si>
  <si>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</si>
  <si>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</si>
  <si>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</si>
  <si>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</si>
  <si>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</si>
  <si>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</si>
  <si>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</si>
  <si>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</si>
  <si>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</si>
  <si>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</si>
  <si>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</si>
  <si>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</si>
  <si>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</si>
  <si>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</si>
  <si>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</si>
  <si>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</si>
  <si>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</si>
  <si>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</si>
  <si>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</si>
  <si>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</si>
  <si>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</si>
  <si>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</si>
  <si>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</si>
  <si>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</si>
  <si>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</si>
  <si>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</si>
  <si>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</si>
  <si>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</si>
  <si>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</si>
  <si>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</si>
  <si>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</si>
  <si>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</si>
  <si>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</si>
  <si>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</si>
  <si>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</si>
  <si>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</si>
  <si>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</si>
  <si>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</si>
  <si>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</si>
  <si>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</si>
  <si>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</si>
  <si>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</si>
  <si>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</si>
  <si>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</si>
  <si>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</si>
  <si>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</si>
  <si>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</si>
  <si>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</si>
  <si>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</si>
  <si>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</si>
  <si>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</si>
  <si>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</si>
  <si>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</si>
  <si>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</si>
  <si>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</si>
  <si>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</si>
  <si>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</si>
  <si>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</si>
  <si>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</si>
  <si>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</si>
  <si>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</si>
  <si>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</si>
  <si>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</si>
  <si>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</si>
  <si>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</si>
  <si>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</si>
  <si>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</si>
  <si>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</si>
  <si>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</si>
  <si>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</si>
  <si>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</si>
  <si>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</si>
  <si>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</si>
  <si>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</si>
  <si>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</si>
  <si>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</si>
  <si>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</si>
  <si>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</si>
  <si>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</si>
  <si>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</si>
  <si>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</si>
  <si>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</si>
  <si>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</si>
  <si>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</si>
  <si>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</si>
  <si>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</si>
  <si>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</si>
  <si>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</si>
  <si>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</si>
  <si>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</si>
  <si>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</si>
  <si>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</si>
  <si>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</si>
  <si>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</si>
  <si>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</si>
  <si>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</si>
  <si>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</si>
  <si>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</si>
  <si>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</si>
  <si>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</si>
  <si>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</si>
  <si>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</si>
  <si>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</si>
  <si>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</si>
  <si>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</si>
  <si>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</si>
  <si>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</si>
  <si>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</si>
  <si>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</si>
  <si>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</si>
  <si>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</si>
  <si>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</si>
  <si>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</si>
  <si>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</si>
  <si>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</si>
  <si>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</si>
  <si>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</si>
  <si>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</si>
  <si>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</si>
  <si>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</si>
  <si>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</si>
  <si>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</si>
  <si>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</si>
  <si>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</si>
  <si>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</si>
  <si>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</si>
  <si>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</si>
  <si>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</si>
  <si>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</si>
  <si>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</si>
  <si>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</si>
  <si>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</si>
  <si>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</si>
  <si>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</si>
  <si>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</si>
  <si>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</si>
  <si>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</si>
  <si>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</si>
  <si>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</si>
  <si>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</si>
  <si>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</si>
  <si>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</si>
  <si>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</si>
  <si>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</si>
  <si>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</si>
  <si>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</si>
  <si>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</si>
  <si>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</si>
  <si>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</si>
  <si>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</si>
  <si>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</si>
  <si>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</si>
  <si>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</si>
  <si>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</si>
  <si>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</si>
  <si>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</si>
  <si>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</si>
  <si>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</si>
  <si>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</si>
  <si>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</si>
  <si>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</si>
  <si>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</si>
  <si>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</si>
  <si>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</si>
  <si>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</si>
  <si>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</si>
  <si>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</si>
  <si>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</si>
  <si>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</si>
  <si>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</si>
  <si>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</si>
  <si>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</si>
  <si>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</si>
  <si>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</si>
  <si>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</si>
  <si>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</si>
  <si>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</si>
  <si>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</si>
  <si>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</si>
  <si>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</si>
  <si>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</si>
  <si>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</si>
  <si>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</si>
  <si>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</si>
  <si>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</si>
  <si>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</si>
  <si>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</si>
  <si>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</si>
  <si>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</si>
  <si>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</si>
  <si>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</si>
  <si>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</si>
  <si>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</si>
  <si>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</si>
  <si>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</si>
  <si>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</si>
  <si>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</si>
  <si>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</si>
  <si>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</si>
  <si>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</si>
  <si>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</si>
  <si>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</si>
  <si>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</si>
  <si>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</si>
  <si>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</si>
  <si>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</si>
  <si>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</si>
  <si>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</si>
  <si>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</si>
  <si>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</si>
  <si>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</si>
  <si>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</si>
  <si>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</si>
  <si>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</si>
  <si>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</si>
  <si>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</si>
  <si>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</si>
  <si>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</si>
  <si>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</si>
  <si>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</si>
  <si>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</si>
  <si>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</si>
  <si>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</si>
  <si>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</si>
  <si>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</si>
  <si>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</si>
  <si>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</si>
  <si>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</si>
  <si>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</si>
  <si>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</si>
  <si>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</si>
  <si>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</si>
  <si>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</si>
  <si>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</si>
  <si>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</si>
  <si>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</si>
  <si>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</si>
  <si>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</si>
  <si>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</si>
  <si>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</si>
  <si>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</si>
  <si>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</si>
  <si>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</si>
  <si>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</si>
  <si>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</si>
  <si>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</si>
  <si>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</si>
  <si>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</si>
  <si>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</si>
  <si>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</si>
  <si>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</si>
  <si>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</si>
  <si>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</si>
  <si>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</si>
  <si>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</si>
  <si>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</si>
  <si>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</si>
  <si>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</si>
  <si>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</si>
  <si>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</si>
  <si>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</si>
  <si>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</si>
  <si>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</si>
  <si>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</si>
  <si>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</si>
  <si>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</si>
  <si>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</si>
  <si>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</si>
  <si>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</si>
  <si>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</si>
  <si>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</si>
  <si>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</si>
  <si>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</si>
  <si>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</si>
  <si>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</si>
  <si>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</si>
  <si>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</si>
  <si>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</si>
  <si>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</si>
  <si>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</si>
  <si>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</si>
  <si>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</si>
  <si>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</si>
  <si>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</si>
  <si>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</si>
  <si>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</si>
  <si>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</si>
  <si>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</si>
  <si>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</si>
  <si>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</si>
  <si>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</si>
  <si>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</si>
  <si>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</si>
  <si>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</si>
  <si>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</si>
  <si>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</si>
  <si>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</si>
  <si>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</si>
  <si>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</si>
  <si>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</si>
  <si>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</si>
  <si>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</si>
  <si>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</si>
  <si>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</si>
  <si>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</si>
  <si>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</si>
  <si>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</si>
  <si>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</si>
  <si>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</si>
  <si>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</si>
  <si>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</si>
  <si>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</si>
  <si>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</si>
  <si>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</si>
  <si>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</si>
  <si>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</si>
  <si>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</si>
  <si>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</si>
  <si>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</si>
  <si>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</si>
  <si>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</si>
  <si>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</si>
  <si>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</si>
  <si>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</si>
  <si>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</si>
  <si>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</si>
  <si>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</si>
  <si>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</si>
  <si>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</si>
  <si>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</si>
  <si>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</si>
  <si>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</si>
  <si>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</si>
  <si>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</si>
  <si>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</si>
  <si>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</si>
  <si>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</si>
  <si>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</si>
  <si>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</si>
  <si>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</si>
  <si>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</si>
  <si>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</si>
  <si>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</si>
  <si>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</si>
  <si>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</si>
  <si>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</si>
  <si>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</si>
  <si>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</si>
  <si>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</si>
  <si>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</si>
  <si>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</si>
  <si>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</si>
  <si>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</si>
  <si>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</si>
  <si>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</si>
  <si>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</si>
  <si>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</si>
  <si>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</si>
  <si>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</si>
  <si>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</si>
  <si>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</si>
  <si>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</si>
  <si>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</si>
  <si>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</si>
  <si>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</si>
  <si>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</si>
  <si>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</si>
  <si>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</si>
  <si>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</si>
  <si>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</si>
  <si>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</si>
  <si>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</si>
  <si>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</si>
  <si>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</si>
  <si>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</si>
  <si>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</si>
  <si>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</si>
  <si>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</si>
  <si>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</si>
  <si>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</si>
  <si>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</si>
  <si>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</si>
  <si>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</si>
  <si>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</si>
  <si>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</si>
  <si>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</si>
  <si>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</si>
  <si>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</si>
  <si>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</si>
  <si>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</si>
  <si>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</si>
  <si>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</si>
  <si>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</si>
  <si>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</si>
  <si>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</si>
  <si>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</si>
  <si>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</si>
  <si>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</si>
  <si>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</si>
  <si>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</si>
  <si>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</si>
  <si>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</si>
  <si>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</si>
  <si>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</si>
  <si>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</si>
  <si>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</si>
  <si>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</si>
  <si>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</si>
  <si>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</si>
  <si>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</si>
  <si>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</si>
  <si>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</si>
  <si>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</si>
  <si>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</si>
  <si>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</si>
  <si>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</si>
  <si>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</si>
  <si>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</si>
  <si>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</si>
  <si>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</si>
  <si>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</si>
  <si>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</si>
  <si>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</si>
  <si>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</si>
  <si>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</si>
  <si>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</si>
  <si>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</si>
  <si>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</si>
  <si>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</si>
  <si>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</si>
  <si>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</si>
  <si>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</si>
  <si>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</si>
  <si>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</si>
  <si>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</si>
  <si>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</si>
  <si>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</si>
  <si>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</si>
  <si>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</si>
  <si>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</si>
  <si>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</si>
  <si>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</si>
  <si>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</si>
  <si>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</si>
  <si>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</si>
  <si>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</si>
  <si>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</si>
  <si>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</si>
  <si>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</si>
  <si>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</si>
  <si>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</si>
  <si>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</si>
  <si>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</si>
  <si>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</si>
  <si>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</si>
  <si>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</si>
  <si>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</si>
  <si>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</si>
  <si>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</si>
  <si>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</si>
  <si>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</si>
  <si>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</si>
  <si>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</si>
  <si>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</si>
  <si>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</si>
  <si>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</si>
  <si>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</si>
  <si>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</si>
  <si>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</si>
  <si>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</si>
  <si>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</si>
  <si>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</si>
  <si>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</si>
  <si>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</si>
  <si>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</si>
  <si>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</si>
  <si>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</si>
  <si>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</si>
  <si>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</si>
  <si>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</si>
  <si>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</si>
  <si>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</si>
  <si>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</si>
  <si>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</si>
  <si>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</si>
  <si>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</si>
  <si>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</si>
  <si>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</si>
  <si>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</si>
  <si>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</si>
  <si>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</si>
  <si>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</si>
  <si>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</si>
  <si>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</si>
  <si>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</si>
  <si>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</si>
  <si>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</si>
  <si>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</si>
  <si>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</si>
  <si>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</si>
  <si>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</si>
  <si>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</si>
  <si>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</si>
  <si>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</si>
  <si>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</si>
  <si>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</si>
  <si>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</si>
  <si>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</si>
  <si>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</si>
  <si>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</si>
  <si>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</si>
  <si>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</si>
  <si>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</si>
  <si>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</si>
  <si>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</si>
  <si>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</si>
  <si>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</si>
  <si>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</si>
  <si>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</si>
  <si>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</si>
  <si>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</si>
  <si>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</si>
  <si>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</si>
  <si>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</si>
  <si>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</si>
  <si>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</si>
  <si>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</si>
  <si>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</si>
  <si>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</si>
  <si>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</si>
  <si>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</si>
  <si>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</si>
  <si>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</si>
  <si>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</si>
  <si>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</si>
  <si>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</si>
  <si>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</si>
  <si>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</si>
  <si>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</si>
  <si>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</si>
  <si>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</si>
  <si>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</si>
  <si>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</si>
  <si>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</si>
  <si>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</si>
  <si>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</si>
  <si>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</si>
  <si>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</si>
  <si>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</si>
  <si>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</si>
  <si>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</si>
  <si>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</si>
  <si>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</si>
  <si>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</si>
  <si>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</si>
  <si>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</si>
  <si>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</si>
  <si>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</si>
  <si>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</si>
  <si>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</si>
  <si>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</si>
  <si>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</si>
  <si>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</si>
  <si>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</si>
  <si>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</si>
  <si>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</si>
  <si>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</si>
  <si>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</si>
  <si>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</si>
  <si>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</si>
  <si>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</si>
  <si>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</si>
  <si>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</si>
  <si>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</si>
  <si>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</si>
  <si>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</si>
  <si>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</si>
  <si>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</si>
  <si>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</si>
  <si>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</si>
  <si>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</si>
  <si>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</si>
  <si>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</si>
  <si>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</si>
  <si>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</si>
  <si>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</si>
  <si>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</si>
  <si>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</si>
  <si>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</si>
  <si>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</si>
  <si>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</si>
  <si>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</si>
  <si>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</si>
  <si>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</si>
  <si>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</si>
  <si>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</si>
  <si>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</si>
  <si>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</si>
  <si>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</si>
  <si>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</si>
  <si>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</si>
  <si>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</si>
  <si>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</si>
  <si>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</si>
  <si>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</si>
  <si>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</si>
  <si>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</si>
  <si>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</si>
  <si>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</si>
  <si>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</si>
  <si>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</si>
  <si>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</si>
  <si>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</si>
  <si>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</si>
  <si>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</si>
  <si>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</si>
  <si>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</si>
  <si>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</si>
  <si>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</si>
  <si>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</si>
  <si>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</si>
  <si>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</si>
  <si>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</si>
  <si>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</si>
  <si>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</si>
  <si>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</si>
  <si>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</si>
  <si>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</si>
  <si>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</si>
  <si>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</si>
  <si>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</si>
  <si>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</si>
  <si>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</si>
  <si>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</si>
  <si>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</si>
  <si>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</si>
  <si>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</si>
  <si>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</si>
  <si>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</si>
  <si>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</si>
  <si>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</si>
  <si>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</si>
  <si>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</si>
  <si>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</si>
  <si>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</si>
  <si>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</si>
  <si>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</si>
  <si>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</si>
  <si>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</si>
  <si>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</si>
  <si>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</si>
  <si>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</si>
  <si>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</si>
  <si>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</si>
  <si>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</si>
  <si>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</si>
  <si>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</si>
  <si>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</si>
  <si>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</si>
  <si>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</si>
  <si>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</si>
  <si>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</si>
  <si>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</si>
  <si>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</si>
  <si>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</si>
  <si>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</si>
  <si>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</si>
  <si>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</si>
  <si>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</si>
  <si>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</si>
  <si>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</si>
  <si>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</si>
  <si>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</si>
  <si>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</si>
  <si>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</si>
  <si>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</si>
  <si>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</si>
  <si>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</si>
  <si>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</si>
  <si>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</si>
  <si>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</si>
  <si>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</si>
  <si>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</si>
  <si>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</si>
  <si>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</si>
  <si>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</si>
  <si>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</si>
  <si>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</si>
  <si>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</si>
  <si>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</si>
  <si>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</si>
  <si>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</si>
  <si>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</si>
  <si>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</si>
  <si>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</si>
  <si>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</si>
  <si>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</si>
  <si>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</si>
  <si>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</si>
  <si>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</si>
  <si>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</si>
  <si>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</si>
  <si>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</si>
  <si>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</si>
  <si>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</si>
  <si>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</si>
  <si>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</si>
  <si>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</si>
  <si>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</si>
  <si>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</si>
  <si>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</si>
  <si>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</si>
  <si>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</si>
  <si>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</si>
  <si>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</si>
  <si>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</si>
  <si>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</si>
  <si>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</si>
  <si>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</si>
  <si>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</si>
  <si>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</si>
  <si>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</si>
  <si>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</si>
  <si>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</si>
  <si>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</si>
  <si>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</si>
  <si>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</si>
  <si>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</si>
  <si>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</si>
  <si>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</si>
  <si>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</si>
  <si>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</si>
  <si>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</si>
  <si>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</si>
  <si>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</si>
  <si>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</si>
  <si>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</si>
  <si>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</si>
  <si>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</si>
  <si>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</si>
  <si>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</si>
  <si>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</si>
  <si>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</si>
  <si>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</si>
  <si>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</si>
  <si>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</si>
  <si>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</si>
  <si>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</si>
  <si>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</si>
  <si>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</si>
  <si>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</si>
  <si>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</si>
  <si>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</si>
  <si>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</si>
  <si>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</si>
  <si>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</si>
  <si>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</si>
  <si>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</si>
  <si>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</si>
  <si>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</si>
  <si>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</si>
  <si>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</si>
  <si>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</si>
  <si>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</si>
  <si>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</si>
  <si>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</si>
  <si>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</si>
  <si>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</si>
  <si>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</si>
  <si>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</si>
  <si>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</si>
  <si>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</si>
  <si>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</si>
  <si>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</si>
  <si>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</si>
  <si>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</si>
  <si>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</si>
  <si>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</si>
  <si>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</si>
  <si>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</si>
  <si>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</si>
  <si>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</si>
  <si>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</si>
  <si>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</si>
  <si>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</si>
  <si>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</si>
  <si>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</si>
  <si>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</si>
  <si>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</si>
  <si>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</si>
  <si>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</si>
  <si>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</si>
  <si>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</si>
  <si>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</si>
  <si>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</si>
  <si>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</si>
  <si>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</si>
  <si>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</si>
  <si>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</si>
  <si>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</si>
  <si>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</si>
  <si>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</si>
  <si>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</si>
  <si>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</si>
  <si>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</si>
  <si>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</si>
  <si>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</si>
  <si>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</si>
  <si>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</si>
  <si>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</si>
  <si>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</si>
  <si>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</si>
  <si>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</si>
  <si>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</si>
  <si>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</si>
  <si>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</si>
  <si>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</si>
  <si>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</si>
  <si>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</si>
  <si>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</si>
  <si>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</si>
  <si>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</si>
  <si>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</si>
  <si>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</si>
  <si>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</si>
  <si>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</si>
  <si>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</si>
  <si>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</si>
  <si>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</si>
  <si>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</si>
  <si>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</si>
  <si>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</si>
  <si>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</si>
  <si>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</si>
  <si>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</si>
  <si>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</si>
  <si>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</si>
  <si>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</si>
  <si>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</si>
  <si>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</si>
  <si>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</si>
  <si>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</si>
  <si>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</si>
  <si>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</si>
  <si>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</si>
  <si>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</si>
  <si>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</si>
  <si>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</si>
  <si>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</si>
  <si>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</si>
  <si>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</si>
  <si>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</si>
  <si>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</si>
  <si>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</si>
  <si>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</si>
  <si>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</si>
  <si>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</si>
  <si>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</si>
  <si>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</si>
  <si>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</si>
  <si>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</si>
  <si>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</si>
  <si>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</si>
  <si>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</si>
  <si>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</si>
  <si>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</si>
  <si>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</si>
  <si>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</si>
  <si>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</si>
  <si>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</si>
  <si>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</si>
  <si>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</si>
  <si>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</si>
  <si>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</si>
  <si>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</si>
  <si>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</si>
  <si>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</si>
  <si>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</si>
  <si>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</si>
  <si>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</si>
  <si>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</si>
  <si>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</si>
  <si>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</si>
  <si>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</si>
  <si>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</si>
  <si>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</si>
  <si>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</si>
  <si>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</si>
  <si>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</si>
  <si>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</si>
  <si>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</si>
  <si>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</si>
  <si>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</si>
  <si>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</si>
  <si>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</si>
  <si>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</si>
  <si>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</si>
  <si>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</si>
  <si>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</si>
  <si>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</si>
  <si>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</si>
  <si>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</si>
  <si>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</si>
  <si>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</si>
  <si>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</si>
  <si>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</si>
  <si>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</si>
  <si>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</si>
  <si>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</si>
  <si>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</si>
  <si>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</si>
  <si>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</si>
  <si>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</si>
  <si>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</si>
  <si>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</si>
  <si>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</si>
  <si>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</si>
  <si>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</si>
  <si>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</si>
  <si>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</si>
  <si>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</si>
  <si>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</si>
  <si>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</si>
  <si>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</si>
  <si>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</si>
  <si>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</si>
  <si>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</si>
  <si>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</si>
  <si>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</si>
  <si>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</si>
  <si>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</si>
  <si>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</si>
  <si>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</si>
  <si>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</si>
  <si>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</si>
  <si>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</si>
  <si>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</si>
  <si>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</si>
  <si>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</si>
  <si>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</si>
  <si>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</si>
  <si>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</si>
  <si>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</si>
  <si>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</si>
  <si>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</si>
  <si>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</si>
  <si>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</si>
  <si>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</si>
  <si>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</si>
  <si>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</si>
  <si>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</si>
  <si>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</si>
  <si>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</si>
  <si>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</si>
  <si>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</si>
  <si>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</si>
  <si>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</si>
  <si>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</si>
  <si>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</si>
  <si>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</si>
  <si>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</si>
  <si>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</si>
  <si>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</si>
  <si>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</si>
  <si>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</si>
  <si>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</si>
  <si>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</si>
  <si>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</si>
  <si>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</si>
  <si>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</si>
  <si>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</si>
  <si>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</si>
  <si>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</si>
  <si>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</si>
  <si>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</si>
  <si>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</si>
  <si>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</si>
  <si>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</si>
  <si>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</si>
  <si>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</si>
  <si>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</si>
  <si>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</si>
  <si>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</si>
  <si>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</si>
  <si>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</si>
  <si>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</si>
  <si>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</si>
  <si>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</si>
  <si>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</si>
  <si>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</si>
  <si>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</si>
  <si>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</si>
  <si>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</si>
  <si>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</si>
  <si>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</si>
  <si>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</si>
  <si>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</si>
  <si>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</si>
  <si>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</si>
  <si>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</si>
  <si>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</si>
  <si>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</si>
  <si>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</si>
  <si>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</si>
  <si>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</si>
  <si>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</si>
  <si>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</si>
  <si>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</si>
  <si>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</si>
  <si>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</si>
  <si>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</si>
  <si>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</si>
  <si>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</si>
  <si>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</si>
  <si>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</si>
  <si>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</si>
  <si>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</si>
  <si>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</si>
  <si>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</si>
  <si>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</si>
  <si>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</si>
  <si>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</si>
  <si>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</si>
  <si>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</si>
  <si>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</si>
  <si>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</si>
  <si>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</si>
  <si>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</si>
  <si>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</si>
  <si>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</si>
  <si>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</si>
  <si>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</si>
  <si>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</si>
  <si>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</si>
  <si>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</si>
  <si>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</si>
  <si>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</si>
  <si>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</si>
  <si>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</si>
  <si>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</si>
  <si>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</si>
  <si>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</si>
  <si>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</si>
  <si>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</si>
  <si>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</si>
  <si>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</si>
  <si>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</si>
  <si>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</si>
  <si>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</si>
  <si>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</si>
  <si>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</si>
  <si>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</si>
  <si>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</si>
  <si>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</si>
  <si>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</si>
  <si>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</si>
  <si>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</si>
  <si>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</si>
  <si>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</si>
  <si>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</si>
  <si>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</si>
  <si>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</si>
  <si>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</si>
  <si>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</si>
  <si>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</si>
  <si>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</si>
  <si>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</si>
  <si>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</si>
  <si>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</si>
  <si>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</si>
  <si>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</si>
  <si>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</si>
  <si>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</si>
  <si>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</si>
  <si>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</si>
  <si>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</si>
  <si>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</si>
  <si>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</si>
  <si>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</si>
  <si>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</si>
  <si>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</si>
  <si>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</si>
  <si>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</si>
  <si>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</si>
  <si>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</si>
  <si>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</si>
  <si>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</si>
  <si>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</si>
  <si>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</si>
  <si>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</si>
  <si>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</si>
  <si>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</si>
  <si>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</si>
  <si>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</si>
  <si>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</si>
  <si>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</si>
  <si>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</si>
  <si>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</si>
  <si>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</si>
  <si>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</si>
  <si>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</si>
  <si>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</si>
  <si>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</si>
  <si>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</si>
  <si>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</si>
  <si>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</si>
  <si>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</si>
  <si>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</si>
  <si>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</si>
  <si>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</si>
  <si>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</si>
  <si>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</si>
  <si>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</si>
  <si>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</si>
  <si>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</si>
  <si>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</si>
  <si>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</si>
  <si>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</si>
  <si>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</si>
  <si>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</si>
  <si>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</si>
  <si>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</si>
  <si>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</si>
  <si>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</si>
  <si>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</si>
  <si>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</si>
  <si>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</si>
  <si>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</si>
  <si>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</si>
  <si>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</si>
  <si>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</si>
  <si>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</si>
  <si>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</si>
  <si>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</si>
  <si>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</si>
  <si>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</si>
  <si>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</si>
  <si>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</si>
  <si>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</si>
  <si>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</si>
  <si>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</si>
  <si>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</si>
  <si>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</si>
  <si>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</si>
  <si>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</si>
  <si>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</si>
  <si>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</si>
  <si>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</si>
  <si>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</si>
  <si>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</si>
  <si>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</si>
  <si>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</si>
  <si>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</si>
  <si>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</si>
  <si>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</si>
  <si>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</si>
  <si>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</si>
  <si>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</si>
  <si>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</si>
  <si>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</si>
  <si>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</si>
  <si>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</si>
  <si>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</si>
  <si>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</si>
  <si>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</si>
  <si>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</si>
  <si>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</si>
  <si>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</si>
  <si>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</si>
  <si>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</si>
  <si>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</si>
  <si>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</si>
  <si>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</si>
  <si>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</si>
  <si>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</si>
  <si>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</si>
  <si>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</si>
  <si>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</si>
  <si>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</si>
  <si>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</si>
  <si>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</si>
  <si>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</si>
  <si>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</si>
  <si>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</si>
  <si>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</si>
  <si>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</si>
  <si>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</si>
  <si>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</si>
  <si>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</si>
  <si>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</si>
  <si>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</si>
  <si>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</si>
  <si>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</si>
  <si>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</si>
  <si>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</si>
  <si>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</si>
  <si>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</si>
  <si>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</si>
  <si>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</si>
  <si>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</si>
  <si>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</si>
  <si>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</si>
  <si>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</si>
  <si>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</si>
  <si>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</si>
  <si>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</si>
  <si>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</si>
  <si>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</si>
  <si>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</si>
  <si>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</si>
  <si>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</si>
  <si>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</si>
  <si>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</si>
  <si>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</si>
  <si>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</si>
  <si>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</si>
  <si>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</si>
  <si>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</si>
  <si>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</si>
  <si>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</si>
  <si>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</si>
  <si>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</si>
  <si>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</si>
  <si>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</si>
  <si>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</si>
  <si>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</si>
  <si>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</si>
  <si>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</si>
  <si>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</si>
  <si>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</si>
  <si>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</si>
  <si>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</si>
  <si>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</si>
  <si>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</si>
  <si>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</si>
  <si>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</si>
  <si>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</si>
  <si>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</si>
  <si>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</si>
  <si>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</si>
  <si>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</si>
  <si>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</si>
  <si>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</si>
  <si>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</si>
  <si>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</si>
  <si>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</si>
  <si>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</si>
  <si>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</si>
  <si>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</si>
  <si>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</si>
  <si>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</si>
  <si>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</si>
  <si>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</si>
  <si>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</si>
  <si>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</si>
  <si>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</si>
  <si>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</si>
  <si>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</si>
  <si>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</si>
  <si>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</si>
  <si>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</si>
  <si>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</si>
  <si>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</si>
  <si>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</si>
  <si>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</si>
  <si>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</si>
  <si>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</si>
  <si>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</si>
  <si>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</si>
  <si>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</si>
  <si>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</si>
  <si>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</si>
  <si>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</si>
  <si>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</si>
  <si>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</si>
  <si>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</si>
  <si>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</si>
  <si>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</si>
  <si>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</si>
  <si>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</si>
  <si>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</si>
  <si>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</si>
  <si>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</si>
  <si>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</si>
  <si>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</si>
  <si>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</si>
  <si>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</si>
  <si>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</si>
  <si>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</si>
  <si>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</si>
  <si>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</si>
  <si>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</si>
  <si>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</si>
  <si>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</si>
  <si>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</si>
  <si>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</si>
  <si>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</si>
  <si>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</si>
  <si>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</si>
  <si>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</si>
  <si>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</si>
  <si>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</si>
  <si>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</si>
  <si>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</si>
  <si>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</si>
  <si>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</si>
  <si>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</si>
  <si>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</si>
  <si>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</si>
  <si>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</si>
  <si>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</si>
  <si>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</si>
  <si>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</si>
  <si>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</si>
  <si>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</si>
  <si>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</si>
  <si>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</si>
  <si>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</si>
  <si>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</si>
  <si>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</si>
  <si>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</si>
  <si>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</si>
  <si>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</si>
  <si>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</si>
  <si>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</si>
  <si>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</si>
  <si>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</si>
  <si>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</si>
  <si>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</si>
  <si>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</si>
  <si>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</si>
  <si>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</si>
  <si>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</si>
  <si>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</si>
  <si>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</si>
  <si>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</si>
  <si>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</si>
  <si>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</si>
  <si>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</si>
  <si>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</si>
  <si>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</si>
  <si>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</si>
  <si>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</si>
  <si>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</si>
  <si>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</si>
  <si>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</si>
  <si>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</si>
  <si>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</si>
  <si>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</si>
  <si>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</si>
  <si>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</si>
  <si>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</si>
  <si>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</si>
  <si>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</si>
  <si>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</si>
  <si>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</si>
  <si>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</si>
  <si>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</si>
  <si>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</si>
  <si>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</si>
  <si>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</si>
  <si>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</si>
  <si>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</si>
  <si>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</si>
  <si>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</si>
  <si>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</si>
  <si>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</si>
  <si>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</si>
  <si>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</si>
  <si>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</si>
  <si>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</si>
  <si>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</si>
  <si>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</si>
  <si>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</si>
  <si>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</si>
  <si>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</si>
  <si>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</si>
  <si>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</si>
  <si>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</si>
  <si>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</si>
  <si>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</si>
  <si>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</si>
  <si>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</si>
  <si>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</si>
  <si>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</si>
  <si>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</si>
  <si>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</si>
  <si>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</si>
  <si>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</si>
  <si>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</si>
  <si>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</si>
  <si>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</si>
  <si>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</si>
  <si>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</si>
  <si>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</si>
  <si>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</si>
  <si>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</si>
  <si>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</si>
  <si>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</si>
  <si>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</si>
  <si>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</si>
  <si>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</si>
  <si>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</si>
  <si>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</si>
  <si>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</si>
  <si>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</si>
  <si>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</si>
  <si>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</si>
  <si>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</si>
  <si>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</si>
  <si>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</si>
  <si>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</si>
  <si>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</si>
  <si>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</si>
  <si>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</si>
  <si>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</si>
  <si>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</si>
  <si>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</si>
  <si>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</si>
  <si>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</si>
  <si>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</si>
  <si>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</si>
  <si>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</si>
  <si>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</si>
  <si>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</si>
  <si>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</si>
  <si>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</si>
  <si>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</si>
  <si>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</si>
  <si>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</si>
  <si>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</si>
  <si>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</si>
  <si>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</si>
  <si>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</si>
  <si>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</si>
  <si>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</si>
  <si>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</si>
  <si>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</si>
  <si>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</si>
  <si>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</si>
  <si>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</si>
  <si>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</si>
  <si>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</si>
  <si>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</si>
  <si>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</si>
  <si>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</si>
  <si>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</si>
  <si>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</si>
  <si>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</si>
  <si>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</si>
  <si>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</si>
  <si>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</si>
  <si>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</si>
  <si>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</si>
  <si>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</si>
  <si>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</si>
  <si>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</si>
  <si>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</si>
  <si>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</si>
  <si>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</si>
  <si>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</si>
  <si>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</si>
  <si>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</si>
  <si>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</si>
  <si>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</si>
  <si>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</si>
  <si>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</si>
  <si>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</si>
  <si>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</si>
  <si>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</si>
  <si>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</si>
  <si>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</si>
  <si>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</si>
  <si>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</si>
  <si>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</si>
  <si>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</si>
  <si>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</si>
  <si>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</si>
  <si>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</si>
  <si>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</si>
  <si>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</si>
  <si>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</si>
  <si>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</si>
  <si>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</si>
  <si>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</si>
  <si>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</si>
  <si>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</si>
  <si>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</si>
  <si>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</si>
  <si>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</si>
  <si>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</si>
  <si>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</si>
  <si>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</si>
  <si>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</si>
  <si>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</si>
  <si>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</si>
  <si>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</si>
  <si>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</si>
  <si>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</si>
  <si>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</si>
  <si>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</si>
  <si>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</si>
  <si>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</si>
  <si>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</si>
  <si>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</si>
  <si>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</si>
  <si>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</si>
  <si>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</si>
  <si>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</si>
  <si>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</si>
  <si>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</si>
  <si>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</si>
  <si>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</si>
  <si>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</si>
  <si>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</si>
  <si>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</si>
  <si>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</si>
  <si>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</si>
  <si>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</si>
  <si>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</si>
  <si>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</si>
  <si>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</si>
  <si>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</si>
  <si>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</si>
  <si>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</si>
  <si>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</si>
  <si>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</si>
  <si>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</si>
  <si>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</si>
  <si>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</si>
  <si>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</si>
  <si>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</si>
  <si>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</si>
  <si>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</si>
  <si>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</si>
  <si>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</si>
  <si>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</si>
  <si>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</si>
  <si>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</si>
  <si>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</si>
  <si>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</si>
  <si>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</si>
  <si>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</si>
  <si>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</si>
  <si>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</si>
  <si>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</si>
  <si>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</si>
  <si>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</si>
  <si>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</si>
  <si>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</si>
  <si>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</si>
  <si>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</si>
  <si>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</si>
  <si>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</si>
  <si>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</si>
  <si>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</si>
  <si>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</si>
  <si>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</si>
  <si>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</si>
  <si>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</si>
  <si>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</si>
  <si>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</si>
  <si>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</si>
  <si>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</si>
  <si>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</si>
  <si>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</si>
  <si>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</si>
  <si>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</si>
  <si>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</si>
  <si>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</si>
  <si>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</si>
  <si>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</si>
  <si>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</si>
  <si>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</si>
  <si>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</si>
  <si>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</si>
  <si>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</si>
  <si>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</si>
  <si>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</si>
  <si>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</si>
  <si>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</si>
  <si>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</si>
  <si>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</si>
  <si>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</si>
  <si>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</si>
  <si>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</si>
  <si>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</si>
  <si>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</si>
  <si>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</si>
  <si>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</si>
  <si>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</si>
  <si>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</si>
  <si>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</si>
  <si>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</si>
  <si>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</si>
  <si>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</si>
  <si>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</si>
  <si>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</si>
  <si>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</si>
  <si>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</si>
  <si>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</si>
  <si>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</si>
  <si>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</si>
  <si>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</si>
  <si>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</si>
  <si>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</si>
  <si>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</si>
  <si>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</si>
  <si>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</si>
  <si>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</si>
  <si>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</si>
  <si>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</si>
  <si>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</si>
  <si>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</si>
  <si>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</si>
  <si>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</si>
  <si>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</si>
  <si>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</si>
  <si>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</si>
  <si>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</si>
  <si>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</si>
  <si>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</si>
  <si>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</si>
  <si>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</si>
  <si>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</si>
  <si>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</si>
  <si>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</si>
  <si>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</si>
  <si>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</si>
  <si>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</si>
  <si>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</si>
  <si>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</si>
  <si>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</si>
  <si>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</si>
  <si>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</si>
  <si>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</si>
  <si>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</si>
  <si>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</si>
  <si>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</si>
  <si>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</si>
  <si>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</si>
  <si>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</si>
  <si>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</si>
  <si>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</si>
  <si>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</si>
  <si>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</si>
  <si>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</si>
  <si>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</si>
  <si>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</si>
  <si>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</si>
  <si>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</si>
  <si>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</si>
  <si>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</si>
  <si>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</si>
  <si>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</si>
  <si>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</si>
  <si>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</si>
  <si>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</si>
  <si>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</si>
  <si>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</si>
  <si>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</si>
  <si>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</si>
  <si>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</si>
  <si>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</si>
  <si>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</si>
  <si>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</si>
  <si>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</si>
  <si>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</si>
  <si>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</si>
  <si>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</si>
  <si>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</si>
  <si>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</si>
  <si>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</si>
  <si>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</si>
  <si>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</si>
  <si>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</si>
  <si>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</si>
  <si>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</si>
  <si>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</si>
  <si>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</si>
  <si>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</si>
  <si>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</si>
  <si>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</si>
  <si>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</si>
  <si>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</si>
  <si>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</si>
  <si>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</si>
  <si>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</si>
  <si>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</si>
  <si>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</si>
  <si>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</si>
  <si>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</si>
  <si>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</si>
  <si>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</si>
  <si>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</si>
  <si>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</si>
  <si>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</si>
  <si>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</si>
  <si>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</si>
  <si>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</si>
  <si>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</si>
  <si>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</si>
  <si>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</si>
  <si>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</si>
  <si>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</si>
  <si>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</si>
  <si>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</si>
  <si>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</si>
  <si>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</si>
  <si>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</si>
  <si>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</si>
  <si>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</si>
  <si>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</si>
  <si>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</si>
  <si>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</si>
  <si>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</si>
  <si>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</si>
  <si>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</si>
  <si>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</si>
  <si>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</si>
  <si>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</si>
  <si>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</si>
  <si>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</si>
  <si>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</si>
  <si>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</si>
  <si>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</si>
  <si>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</si>
  <si>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</si>
  <si>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</si>
  <si>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</si>
  <si>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</si>
  <si>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</si>
  <si>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</si>
  <si>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</si>
  <si>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</si>
  <si>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</si>
  <si>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</si>
  <si>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</si>
  <si>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</si>
  <si>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</si>
  <si>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</si>
  <si>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</si>
  <si>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</si>
  <si>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</si>
  <si>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</si>
  <si>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</si>
  <si>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</si>
  <si>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</si>
  <si>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</si>
  <si>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</si>
  <si>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</si>
  <si>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</si>
  <si>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</si>
  <si>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</si>
  <si>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</si>
  <si>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</si>
  <si>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</si>
  <si>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</si>
  <si>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</si>
  <si>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</si>
  <si>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</si>
  <si>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</si>
  <si>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</si>
  <si>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</si>
  <si>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</si>
  <si>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</si>
  <si>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</si>
  <si>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</si>
  <si>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</si>
  <si>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</si>
  <si>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</si>
  <si>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</si>
  <si>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</si>
  <si>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</si>
  <si>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</si>
  <si>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</si>
  <si>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</si>
  <si>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</si>
  <si>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</si>
  <si>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</si>
  <si>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</si>
  <si>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</si>
  <si>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</si>
  <si>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</si>
  <si>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</si>
  <si>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</si>
  <si>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</si>
  <si>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</si>
  <si>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</si>
  <si>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</si>
  <si>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</si>
  <si>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</si>
  <si>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</si>
  <si>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</si>
  <si>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</si>
  <si>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</si>
  <si>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</si>
  <si>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</si>
  <si>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</si>
  <si>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</si>
  <si>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</si>
  <si>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</si>
  <si>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</si>
  <si>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</si>
  <si>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</si>
  <si>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</si>
  <si>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</si>
  <si>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</si>
  <si>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</si>
  <si>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</si>
  <si>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</si>
  <si>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</si>
  <si>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</si>
  <si>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</si>
  <si>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</si>
  <si>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</si>
  <si>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</si>
  <si>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</si>
  <si>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</si>
  <si>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</si>
  <si>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</si>
  <si>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</si>
  <si>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</si>
  <si>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</si>
  <si>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</si>
  <si>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</si>
  <si>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</si>
  <si>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</si>
  <si>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</si>
  <si>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</si>
  <si>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</si>
  <si>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</si>
  <si>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</si>
  <si>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</si>
  <si>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</si>
  <si>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</si>
  <si>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</si>
  <si>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</si>
  <si>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</si>
  <si>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</si>
  <si>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</si>
  <si>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</si>
  <si>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</si>
  <si>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</si>
  <si>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</si>
  <si>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</si>
  <si>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</si>
  <si>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</si>
  <si>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</si>
  <si>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</si>
  <si>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</si>
  <si>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</si>
  <si>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</si>
  <si>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</si>
  <si>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</si>
  <si>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</si>
  <si>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</si>
  <si>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</si>
  <si>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</si>
  <si>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</si>
  <si>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</si>
  <si>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</si>
  <si>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</si>
  <si>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</si>
  <si>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</si>
  <si>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</si>
  <si>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</si>
  <si>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</si>
  <si>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</si>
  <si>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</si>
  <si>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</si>
  <si>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</si>
  <si>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</si>
  <si>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</si>
  <si>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</si>
  <si>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</si>
  <si>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</si>
  <si>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</si>
  <si>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</si>
  <si>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</si>
  <si>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</si>
  <si>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</si>
  <si>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</si>
  <si>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</si>
  <si>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</si>
  <si>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</si>
  <si>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</si>
  <si>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</si>
  <si>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</si>
  <si>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</si>
  <si>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</si>
  <si>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</si>
  <si>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</si>
  <si>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</si>
  <si>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</si>
  <si>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</si>
  <si>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</si>
  <si>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</si>
  <si>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</si>
  <si>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</si>
  <si>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</si>
  <si>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</si>
  <si>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</si>
  <si>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</si>
  <si>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</si>
  <si>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</si>
  <si>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</si>
  <si>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</si>
  <si>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</si>
  <si>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</si>
  <si>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</si>
  <si>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</si>
  <si>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</si>
  <si>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</si>
  <si>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</si>
  <si>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</si>
  <si>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</si>
  <si>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</si>
  <si>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</si>
  <si>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</si>
  <si>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</si>
  <si>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</si>
  <si>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</si>
  <si>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</si>
  <si>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</si>
  <si>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</si>
  <si>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</si>
  <si>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</si>
  <si>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</si>
  <si>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</si>
  <si>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</si>
  <si>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</si>
  <si>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</si>
  <si>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</si>
  <si>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</si>
  <si>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</si>
  <si>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</si>
  <si>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</si>
  <si>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</si>
  <si>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</si>
  <si>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</si>
  <si>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</si>
  <si>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</si>
  <si>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</si>
  <si>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</si>
  <si>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</si>
  <si>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</si>
  <si>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</si>
  <si>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</si>
  <si>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</si>
  <si>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</si>
  <si>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</si>
  <si>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</si>
  <si>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</si>
  <si>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</si>
  <si>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</si>
  <si>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</si>
  <si>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</si>
  <si>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</si>
  <si>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</si>
  <si>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</si>
  <si>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</si>
  <si>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</si>
  <si>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</si>
  <si>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</si>
  <si>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</si>
  <si>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</si>
  <si>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</si>
  <si>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</si>
  <si>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</si>
  <si>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</si>
  <si>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</si>
  <si>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</si>
  <si>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</si>
  <si>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</si>
  <si>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</si>
  <si>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</si>
  <si>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</si>
  <si>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</si>
  <si>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</si>
  <si>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</si>
  <si>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</si>
  <si>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</si>
  <si>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</si>
  <si>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</si>
  <si>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</si>
  <si>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</si>
  <si>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</si>
  <si>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</si>
  <si>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</si>
  <si>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</si>
  <si>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</si>
  <si>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</si>
  <si>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</si>
  <si>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</si>
  <si>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</si>
  <si>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</si>
  <si>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</si>
  <si>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</si>
  <si>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</si>
  <si>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</si>
  <si>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</si>
  <si>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</si>
  <si>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</si>
  <si>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</si>
  <si>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</si>
  <si>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</si>
  <si>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</si>
  <si>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</si>
  <si>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</si>
  <si>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</si>
  <si>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</si>
  <si>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</si>
  <si>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</si>
  <si>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</si>
  <si>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</si>
  <si>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</si>
  <si>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</si>
  <si>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</si>
  <si>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</si>
  <si>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</si>
  <si>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</si>
  <si>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</si>
  <si>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</si>
  <si>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</si>
  <si>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</si>
  <si>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</si>
  <si>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</si>
  <si>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</si>
  <si>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</si>
  <si>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</si>
  <si>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</si>
  <si>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</si>
  <si>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</si>
  <si>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</si>
  <si>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</si>
  <si>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</si>
  <si>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</si>
  <si>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</si>
  <si>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</si>
  <si>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</si>
  <si>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</si>
  <si>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</si>
  <si>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</si>
  <si>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</si>
  <si>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</si>
  <si>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</si>
  <si>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</si>
  <si>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</si>
  <si>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</si>
  <si>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</si>
  <si>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</si>
  <si>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</si>
  <si>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</si>
  <si>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</si>
  <si>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</si>
  <si>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</si>
  <si>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</si>
  <si>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</si>
  <si>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</si>
  <si>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</si>
  <si>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</si>
  <si>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</si>
  <si>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</si>
  <si>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</si>
  <si>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</si>
  <si>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</si>
  <si>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</si>
  <si>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</si>
  <si>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</si>
  <si>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</si>
  <si>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</si>
  <si>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</si>
  <si>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</si>
  <si>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</si>
  <si>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</si>
  <si>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</si>
  <si>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</si>
  <si>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</si>
  <si>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</si>
  <si>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</si>
  <si>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</si>
  <si>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</si>
  <si>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</si>
  <si>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</si>
  <si>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</si>
  <si>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</si>
  <si>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</si>
  <si>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</si>
  <si>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</si>
  <si>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</si>
  <si>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</si>
  <si>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</si>
  <si>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</si>
  <si>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</si>
  <si>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</si>
  <si>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</si>
  <si>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</si>
  <si>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</si>
  <si>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</si>
  <si>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</si>
  <si>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</si>
  <si>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</si>
  <si>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</si>
  <si>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</si>
  <si>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</si>
  <si>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</si>
  <si>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</si>
  <si>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</si>
  <si>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</si>
  <si>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</si>
  <si>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</si>
  <si>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</si>
  <si>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</si>
  <si>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</si>
  <si>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</si>
  <si>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</si>
  <si>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</si>
  <si>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</si>
  <si>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</si>
  <si>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</si>
  <si>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</si>
  <si>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</si>
  <si>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</si>
  <si>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</si>
  <si>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</si>
  <si>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</si>
  <si>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</si>
  <si>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</si>
  <si>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</si>
  <si>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</si>
  <si>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</si>
  <si>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</si>
  <si>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</si>
  <si>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</si>
  <si>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</si>
  <si>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</si>
  <si>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</si>
  <si>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</si>
  <si>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</si>
  <si>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</si>
  <si>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</si>
  <si>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</si>
  <si>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</si>
  <si>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</si>
  <si>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</si>
  <si>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</si>
  <si>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</si>
  <si>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</si>
  <si>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</si>
  <si>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</si>
  <si>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</si>
  <si>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</si>
  <si>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</si>
  <si>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</si>
  <si>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</si>
  <si>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</si>
  <si>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</si>
  <si>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</si>
  <si>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</si>
  <si>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</si>
  <si>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</si>
  <si>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</si>
  <si>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</si>
  <si>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</si>
  <si>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</si>
  <si>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</si>
  <si>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</si>
  <si>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</si>
  <si>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</si>
  <si>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</si>
  <si>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</si>
  <si>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</si>
  <si>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</si>
  <si>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</si>
  <si>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</si>
  <si>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</si>
  <si>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</si>
  <si>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</si>
  <si>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</si>
  <si>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</si>
  <si>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</si>
  <si>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</si>
  <si>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</si>
  <si>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</si>
  <si>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</si>
  <si>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</si>
  <si>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</si>
  <si>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</si>
  <si>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</si>
  <si>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</si>
  <si>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</si>
  <si>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</si>
  <si>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</si>
  <si>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</si>
  <si>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</si>
  <si>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</si>
  <si>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</si>
  <si>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</si>
  <si>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</si>
  <si>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</si>
  <si>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</si>
  <si>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</si>
  <si>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</si>
  <si>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</si>
  <si>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</si>
  <si>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</si>
  <si>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</si>
  <si>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</si>
  <si>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</si>
  <si>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</si>
  <si>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</si>
  <si>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</si>
  <si>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</si>
  <si>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</si>
  <si>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</si>
  <si>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</si>
  <si>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</si>
  <si>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</si>
  <si>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</si>
  <si>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</si>
  <si>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</si>
  <si>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</si>
  <si>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</si>
  <si>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</si>
  <si>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</si>
  <si>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</si>
  <si>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</si>
  <si>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</si>
  <si>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</si>
  <si>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</si>
  <si>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</si>
  <si>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</si>
  <si>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</si>
  <si>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</si>
  <si>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</si>
  <si>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</si>
  <si>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</si>
  <si>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</si>
  <si>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</si>
  <si>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</si>
  <si>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</si>
  <si>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</si>
  <si>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</si>
  <si>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</si>
  <si>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</si>
  <si>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</si>
  <si>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</si>
  <si>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</si>
  <si>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</si>
  <si>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</si>
  <si>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</si>
  <si>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</si>
  <si>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</si>
  <si>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</si>
  <si>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</si>
  <si>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</si>
  <si>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</si>
  <si>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</si>
  <si>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</si>
  <si>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</si>
  <si>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</si>
  <si>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</si>
  <si>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</si>
  <si>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</si>
  <si>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</si>
  <si>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</si>
  <si>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</si>
  <si>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</si>
  <si>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</si>
  <si>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</si>
  <si>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</si>
  <si>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</si>
  <si>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</si>
  <si>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</si>
  <si>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</si>
  <si>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</si>
  <si>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</si>
  <si>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</si>
  <si>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</si>
  <si>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</si>
  <si>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</si>
  <si>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</si>
  <si>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</si>
  <si>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</si>
  <si>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</si>
  <si>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</si>
  <si>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</si>
  <si>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</si>
  <si>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</si>
  <si>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</si>
  <si>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</si>
  <si>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</si>
  <si>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</si>
  <si>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</si>
  <si>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</si>
  <si>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</si>
  <si>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</si>
  <si>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</si>
  <si>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</si>
  <si>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</si>
  <si>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</si>
  <si>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</si>
  <si>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</si>
  <si>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</si>
  <si>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</si>
  <si>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</si>
  <si>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</si>
  <si>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</si>
  <si>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</si>
  <si>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</si>
  <si>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</si>
  <si>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</si>
  <si>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</si>
  <si>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</si>
  <si>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</si>
  <si>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</si>
  <si>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</si>
  <si>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</si>
  <si>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</si>
  <si>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</si>
  <si>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</si>
  <si>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</si>
  <si>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</si>
  <si>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</si>
  <si>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</si>
  <si>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</si>
  <si>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</si>
  <si>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</si>
  <si>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</si>
  <si>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</si>
  <si>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</si>
  <si>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</si>
  <si>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</si>
  <si>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</si>
  <si>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</si>
  <si>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</si>
  <si>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</si>
  <si>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</si>
  <si>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</si>
  <si>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</si>
  <si>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</si>
  <si>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</si>
  <si>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</si>
  <si>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</si>
  <si>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</si>
  <si>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</si>
  <si>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</si>
  <si>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</si>
  <si>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</si>
  <si>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</si>
  <si>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</si>
  <si>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</si>
  <si>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</si>
  <si>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</si>
  <si>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</si>
  <si>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</si>
  <si>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</si>
  <si>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</si>
  <si>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</si>
  <si>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</si>
  <si>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</si>
  <si>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</si>
  <si>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</si>
  <si>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</si>
  <si>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</si>
  <si>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</si>
  <si>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</si>
  <si>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</si>
  <si>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</si>
  <si>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</si>
  <si>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</si>
  <si>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</si>
  <si>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</si>
  <si>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</si>
  <si>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</si>
  <si>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</si>
  <si>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</si>
  <si>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</si>
  <si>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</si>
  <si>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</si>
  <si>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</si>
  <si>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</si>
  <si>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</si>
  <si>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</si>
  <si>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</si>
  <si>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</si>
  <si>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</si>
  <si>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</si>
  <si>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</si>
  <si>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</si>
  <si>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</si>
  <si>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</si>
  <si>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</si>
  <si>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</si>
  <si>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</si>
  <si>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</si>
  <si>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</si>
  <si>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</si>
  <si>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</si>
  <si>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</si>
  <si>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</si>
  <si>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</si>
  <si>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</si>
  <si>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</si>
  <si>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</si>
  <si>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</si>
  <si>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</si>
  <si>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</si>
  <si>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</si>
  <si>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</si>
  <si>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</si>
  <si>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</si>
  <si>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</si>
  <si>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</si>
  <si>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</si>
  <si>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</si>
  <si>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</si>
  <si>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</si>
  <si>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</si>
  <si>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</si>
  <si>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</si>
  <si>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</si>
  <si>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</si>
  <si>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</si>
  <si>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</si>
  <si>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</si>
  <si>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</si>
  <si>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</si>
  <si>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</si>
  <si>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</si>
  <si>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</si>
  <si>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</si>
  <si>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</si>
  <si>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</si>
  <si>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</si>
  <si>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</si>
  <si>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</si>
  <si>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</si>
  <si>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</si>
  <si>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</si>
  <si>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</si>
  <si>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</si>
  <si>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</si>
  <si>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</si>
  <si>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</si>
  <si>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</si>
  <si>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</si>
  <si>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</si>
  <si>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</si>
  <si>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</si>
  <si>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</si>
  <si>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</si>
  <si>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</si>
  <si>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</si>
  <si>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</si>
  <si>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</si>
  <si>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</si>
  <si>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</si>
  <si>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</si>
  <si>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</si>
  <si>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</si>
  <si>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</si>
  <si>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</si>
  <si>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</si>
  <si>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</si>
  <si>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</si>
  <si>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</si>
  <si>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</si>
  <si>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</si>
  <si>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</si>
  <si>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</si>
  <si>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</si>
  <si>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</si>
  <si>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</si>
  <si>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</si>
  <si>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</si>
  <si>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</si>
  <si>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</si>
  <si>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</si>
  <si>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</si>
  <si>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</si>
  <si>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</si>
  <si>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</si>
  <si>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</si>
  <si>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</si>
  <si>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</si>
  <si>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</si>
  <si>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</si>
  <si>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</si>
  <si>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</si>
  <si>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</si>
  <si>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</si>
  <si>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</si>
  <si>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</si>
  <si>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</si>
  <si>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</si>
  <si>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</si>
  <si>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</si>
  <si>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</si>
  <si>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</si>
  <si>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</si>
  <si>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</si>
  <si>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</si>
  <si>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</si>
  <si>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</si>
  <si>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</si>
  <si>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</si>
  <si>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</si>
  <si>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</si>
  <si>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</si>
  <si>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</si>
  <si>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</si>
  <si>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</si>
  <si>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</si>
  <si>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</si>
  <si>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</si>
  <si>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</si>
  <si>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</si>
  <si>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</si>
  <si>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</si>
  <si>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</si>
  <si>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</si>
  <si>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</si>
  <si>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</si>
  <si>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</si>
  <si>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</si>
  <si>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</si>
  <si>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</si>
  <si>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</si>
  <si>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</si>
  <si>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</si>
  <si>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</si>
  <si>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</si>
  <si>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</si>
  <si>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</si>
  <si>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</si>
  <si>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</si>
  <si>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</si>
  <si>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</si>
  <si>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</si>
  <si>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</si>
  <si>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</si>
  <si>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</si>
  <si>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</si>
  <si>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</si>
  <si>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</si>
  <si>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</si>
  <si>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</si>
  <si>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</si>
  <si>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</si>
  <si>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</si>
  <si>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</si>
  <si>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</si>
  <si>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</si>
  <si>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</si>
  <si>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</si>
  <si>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</si>
  <si>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</si>
  <si>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</si>
  <si>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</si>
  <si>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</si>
  <si>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</si>
  <si>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</si>
  <si>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</si>
  <si>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</si>
  <si>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</si>
  <si>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</si>
  <si>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</si>
  <si>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</si>
  <si>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</si>
  <si>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</si>
  <si>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</si>
  <si>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</si>
  <si>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</si>
  <si>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</si>
  <si>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</si>
  <si>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</si>
  <si>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</si>
  <si>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</si>
  <si>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</si>
  <si>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</si>
  <si>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</si>
  <si>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</si>
  <si>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</si>
  <si>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</si>
  <si>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</si>
  <si>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</si>
  <si>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</si>
  <si>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</si>
  <si>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</si>
  <si>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</si>
  <si>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</si>
  <si>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</si>
  <si>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</si>
  <si>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</si>
  <si>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</si>
  <si>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</si>
  <si>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</si>
  <si>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</si>
  <si>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</si>
  <si>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</si>
  <si>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</si>
  <si>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</si>
  <si>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</si>
  <si>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</si>
  <si>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</si>
  <si>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</si>
  <si>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</si>
  <si>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</si>
  <si>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</si>
  <si>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</si>
  <si>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</si>
  <si>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</si>
  <si>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</si>
  <si>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</si>
  <si>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</si>
  <si>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</si>
  <si>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</si>
  <si>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</si>
  <si>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</si>
  <si>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</si>
  <si>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</si>
  <si>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</si>
  <si>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</si>
  <si>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</si>
  <si>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</si>
  <si>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</si>
  <si>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</si>
  <si>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</si>
  <si>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</si>
  <si>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</si>
  <si>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</si>
  <si>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</si>
  <si>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</si>
  <si>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</si>
  <si>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</si>
  <si>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</si>
  <si>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</si>
  <si>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</si>
  <si>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</si>
  <si>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</si>
  <si>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</si>
  <si>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</si>
  <si>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</si>
  <si>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</si>
  <si>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</si>
  <si>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</si>
  <si>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</si>
  <si>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</si>
  <si>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</si>
  <si>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</si>
  <si>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</si>
  <si>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</si>
  <si>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</si>
  <si>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</si>
  <si>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</si>
  <si>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</si>
  <si>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</si>
  <si>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</si>
  <si>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</si>
  <si>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</si>
  <si>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</si>
  <si>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</si>
  <si>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</si>
  <si>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</si>
  <si>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</si>
  <si>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</si>
  <si>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</si>
  <si>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</si>
  <si>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</si>
  <si>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</si>
  <si>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</si>
  <si>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</si>
  <si>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</si>
  <si>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</si>
  <si>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</si>
  <si>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</si>
  <si>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</si>
  <si>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</si>
  <si>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</si>
  <si>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</si>
  <si>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</si>
  <si>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</si>
  <si>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</si>
  <si>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</si>
  <si>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</si>
  <si>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</si>
  <si>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</si>
  <si>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</si>
  <si>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</si>
  <si>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</si>
  <si>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</si>
  <si>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</si>
  <si>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</si>
  <si>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</si>
  <si>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</si>
  <si>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</si>
  <si>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</si>
  <si>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</si>
  <si>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</si>
  <si>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</si>
  <si>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</si>
  <si>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</si>
  <si>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</si>
  <si>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</si>
  <si>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</si>
  <si>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</si>
  <si>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</si>
  <si>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</si>
  <si>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</si>
  <si>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</si>
  <si>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</si>
  <si>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</si>
  <si>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</si>
  <si>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</si>
  <si>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</si>
  <si>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</si>
  <si>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</si>
  <si>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</si>
  <si>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</si>
  <si>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</si>
  <si>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</si>
  <si>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</si>
  <si>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</si>
  <si>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</si>
  <si>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</si>
  <si>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</si>
  <si>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</si>
  <si>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</si>
  <si>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</si>
  <si>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</si>
  <si>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</si>
  <si>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</si>
  <si>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</si>
  <si>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</si>
  <si>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</si>
  <si>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</si>
  <si>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</si>
  <si>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</si>
  <si>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</si>
  <si>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</si>
  <si>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</si>
  <si>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</si>
  <si>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</si>
  <si>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</si>
  <si>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</si>
  <si>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</si>
  <si>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</si>
  <si>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</si>
  <si>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</si>
  <si>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</si>
  <si>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</si>
  <si>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</si>
  <si>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</si>
  <si>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</si>
  <si>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</si>
  <si>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</si>
  <si>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</si>
  <si>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</si>
  <si>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</si>
  <si>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</si>
  <si>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</si>
  <si>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</si>
  <si>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</si>
  <si>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</si>
  <si>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</si>
  <si>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</si>
  <si>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</si>
  <si>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</si>
  <si>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</si>
  <si>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</si>
  <si>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</si>
  <si>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</si>
  <si>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</si>
  <si>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</si>
  <si>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</si>
  <si>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</si>
  <si>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</si>
  <si>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</si>
  <si>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</si>
  <si>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</si>
  <si>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</si>
  <si>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</si>
  <si>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</si>
  <si>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</si>
  <si>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</si>
  <si>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</si>
  <si>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</si>
  <si>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</si>
  <si>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</si>
  <si>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</si>
  <si>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</si>
  <si>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</si>
  <si>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</si>
  <si>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</si>
  <si>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</si>
  <si>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</si>
  <si>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</si>
  <si>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</si>
  <si>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</si>
  <si>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</si>
  <si>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</si>
  <si>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</si>
  <si>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</si>
  <si>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</si>
  <si>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</si>
  <si>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</si>
  <si>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</si>
  <si>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</si>
  <si>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</si>
  <si>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</si>
  <si>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</si>
  <si>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</si>
  <si>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</si>
  <si>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</si>
  <si>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</si>
  <si>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</si>
  <si>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</si>
  <si>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</si>
  <si>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</si>
  <si>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</si>
  <si>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</si>
  <si>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</si>
  <si>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</si>
  <si>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</si>
  <si>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</si>
  <si>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</si>
  <si>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</si>
  <si>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</si>
  <si>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</si>
  <si>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</si>
  <si>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</si>
  <si>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</si>
  <si>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</si>
  <si>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</si>
  <si>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</si>
  <si>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</si>
  <si>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</si>
  <si>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</si>
  <si>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</si>
  <si>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</si>
  <si>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</si>
  <si>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</si>
  <si>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</si>
  <si>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</si>
  <si>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</si>
  <si>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</si>
  <si>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</si>
  <si>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</si>
  <si>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</si>
  <si>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</si>
  <si>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</si>
  <si>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</si>
  <si>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</si>
  <si>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</si>
  <si>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</si>
  <si>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</si>
  <si>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</si>
  <si>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</si>
  <si>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</si>
  <si>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</si>
  <si>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</si>
  <si>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</si>
  <si>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</si>
  <si>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</si>
  <si>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</si>
  <si>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</si>
  <si>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</si>
  <si>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</si>
  <si>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</si>
  <si>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</si>
  <si>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</si>
  <si>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</si>
  <si>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</si>
  <si>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</si>
  <si>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</si>
  <si>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</si>
  <si>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</si>
  <si>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</si>
  <si>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</si>
  <si>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</si>
  <si>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</si>
  <si>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</si>
  <si>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</si>
  <si>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</si>
  <si>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</si>
  <si>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</si>
  <si>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</si>
  <si>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</si>
  <si>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</si>
  <si>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</si>
  <si>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</si>
  <si>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</si>
  <si>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</si>
  <si>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</si>
  <si>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</si>
  <si>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</si>
  <si>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</si>
  <si>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</si>
  <si>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</si>
  <si>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</si>
  <si>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</si>
  <si>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</si>
  <si>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</si>
  <si>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</si>
  <si>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</si>
  <si>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</si>
  <si>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</si>
  <si>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</si>
  <si>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</si>
  <si>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</si>
  <si>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</si>
  <si>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</si>
  <si>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</si>
  <si>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</si>
  <si>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</si>
  <si>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</si>
  <si>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</si>
  <si>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</si>
  <si>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</si>
  <si>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</si>
  <si>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</si>
  <si>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</si>
  <si>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</si>
  <si>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</si>
  <si>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</si>
  <si>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</si>
  <si>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</si>
  <si>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</si>
  <si>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</si>
  <si>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</si>
  <si>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</si>
  <si>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</si>
  <si>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</si>
  <si>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</si>
  <si>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</si>
  <si>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</si>
  <si>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</si>
  <si>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</si>
  <si>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</si>
  <si>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</si>
  <si>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</si>
  <si>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</si>
  <si>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</si>
  <si>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</si>
  <si>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</si>
  <si>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</si>
  <si>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</si>
  <si>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</si>
  <si>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</si>
  <si>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</si>
  <si>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</si>
  <si>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</si>
  <si>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</si>
  <si>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</si>
  <si>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</si>
  <si>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</si>
  <si>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</si>
  <si>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</si>
  <si>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</si>
  <si>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</si>
  <si>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</si>
  <si>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</si>
  <si>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</si>
  <si>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</si>
  <si>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</si>
  <si>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</si>
  <si>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</si>
  <si>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</si>
  <si>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</si>
  <si>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</si>
  <si>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</si>
  <si>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</si>
  <si>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</si>
  <si>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</si>
  <si>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</si>
  <si>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</si>
  <si>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</si>
  <si>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</si>
  <si>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</si>
  <si>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</si>
  <si>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</si>
  <si>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</si>
  <si>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</si>
  <si>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</si>
  <si>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</si>
  <si>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</si>
  <si>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</si>
  <si>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</si>
  <si>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</si>
  <si>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</si>
  <si>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</si>
  <si>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</si>
  <si>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</si>
  <si>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</si>
  <si>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</si>
  <si>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</si>
  <si>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</si>
  <si>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</si>
  <si>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</si>
  <si>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</si>
  <si>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</si>
  <si>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</si>
  <si>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</si>
  <si>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</si>
  <si>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</si>
  <si>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</si>
  <si>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</si>
  <si>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</si>
  <si>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</si>
  <si>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</si>
  <si>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</si>
  <si>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</si>
  <si>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</si>
  <si>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</si>
  <si>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</si>
  <si>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</si>
  <si>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</si>
  <si>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</si>
  <si>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</si>
  <si>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</si>
  <si>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</si>
  <si>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</si>
  <si>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</si>
  <si>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</si>
  <si>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</si>
  <si>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</si>
  <si>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</si>
  <si>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</si>
  <si>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</si>
  <si>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</si>
  <si>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</si>
  <si>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</si>
  <si>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</si>
  <si>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</si>
  <si>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</si>
  <si>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</si>
  <si>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</si>
  <si>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</si>
  <si>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</si>
  <si>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</si>
  <si>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</si>
  <si>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</si>
  <si>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</si>
  <si>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</si>
  <si>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</si>
  <si>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</si>
  <si>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</si>
  <si>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</si>
  <si>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</si>
  <si>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</si>
  <si>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</si>
  <si>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</si>
  <si>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</si>
  <si>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</si>
  <si>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</si>
  <si>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</si>
  <si>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</si>
  <si>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</si>
  <si>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</si>
  <si>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</si>
  <si>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</si>
  <si>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</si>
  <si>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</si>
  <si>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</si>
  <si>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</si>
  <si>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</si>
  <si>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</si>
  <si>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</si>
  <si>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</si>
  <si>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</si>
  <si>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</si>
  <si>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</si>
  <si>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</si>
  <si>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</si>
  <si>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</si>
  <si>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</si>
  <si>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</si>
  <si>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</si>
  <si>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</si>
  <si>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</si>
  <si>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</si>
  <si>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</si>
  <si>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</si>
  <si>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</si>
  <si>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</si>
  <si>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</si>
  <si>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</si>
  <si>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</si>
  <si>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</si>
  <si>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</si>
  <si>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</si>
  <si>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</si>
  <si>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</si>
  <si>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</si>
  <si>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</si>
  <si>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</si>
  <si>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</si>
  <si>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</si>
  <si>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</si>
  <si>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</si>
  <si>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</si>
  <si>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</si>
  <si>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</si>
  <si>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</si>
  <si>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</si>
  <si>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</si>
  <si>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</si>
  <si>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</si>
  <si>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</si>
  <si>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</si>
  <si>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</si>
  <si>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</si>
  <si>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</si>
  <si>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</si>
  <si>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</si>
  <si>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</si>
  <si>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</si>
  <si>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</si>
  <si>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</si>
  <si>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</si>
  <si>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</si>
  <si>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</si>
  <si>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</si>
  <si>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</si>
  <si>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</si>
  <si>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</si>
  <si>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</si>
  <si>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</si>
  <si>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</si>
  <si>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</si>
  <si>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</si>
  <si>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</si>
  <si>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</si>
  <si>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</si>
  <si>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</si>
  <si>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</si>
  <si>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</si>
  <si>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</si>
  <si>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</si>
  <si>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</si>
  <si>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</si>
  <si>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</si>
  <si>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</si>
  <si>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</si>
  <si>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</si>
  <si>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</si>
  <si>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</si>
  <si>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</si>
  <si>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</si>
  <si>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</si>
  <si>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</si>
  <si>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</si>
  <si>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</si>
  <si>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</si>
  <si>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</si>
  <si>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</si>
  <si>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</si>
  <si>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</si>
  <si>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</si>
  <si>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</si>
  <si>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</si>
  <si>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</si>
  <si>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</si>
  <si>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</si>
  <si>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</si>
  <si>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</si>
  <si>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</si>
  <si>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</si>
  <si>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</si>
  <si>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</si>
  <si>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</si>
  <si>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</si>
  <si>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</si>
  <si>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</si>
  <si>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</si>
  <si>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</si>
  <si>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</si>
  <si>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</si>
  <si>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</si>
  <si>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</si>
  <si>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</si>
  <si>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</si>
  <si>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</si>
  <si>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</si>
  <si>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</si>
  <si>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</si>
  <si>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</si>
  <si>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</si>
  <si>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</si>
  <si>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</si>
  <si>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</si>
  <si>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</si>
  <si>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</si>
  <si>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</si>
  <si>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</si>
  <si>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</si>
  <si>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</si>
  <si>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</si>
  <si>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</si>
  <si>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</si>
  <si>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</si>
  <si>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</si>
  <si>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</si>
  <si>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</si>
  <si>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</si>
  <si>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</si>
  <si>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</si>
  <si>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</si>
  <si>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</si>
  <si>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</si>
  <si>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</si>
  <si>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</si>
  <si>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</si>
  <si>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</si>
  <si>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</si>
  <si>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</si>
  <si>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</si>
  <si>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</si>
  <si>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</si>
  <si>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</si>
  <si>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</si>
  <si>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</si>
  <si>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</si>
  <si>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</si>
  <si>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</si>
  <si>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</si>
  <si>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</si>
  <si>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</si>
  <si>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</si>
  <si>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</si>
  <si>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</si>
  <si>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</si>
  <si>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</si>
  <si>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</si>
  <si>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</si>
  <si>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</si>
  <si>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</si>
  <si>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</si>
  <si>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</si>
  <si>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</si>
  <si>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</si>
  <si>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</si>
  <si>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</si>
  <si>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</si>
  <si>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</si>
  <si>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</si>
  <si>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</si>
  <si>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</si>
  <si>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</si>
  <si>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</si>
  <si>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</si>
  <si>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</si>
  <si>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</si>
  <si>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</si>
  <si>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</si>
  <si>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</si>
  <si>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</si>
  <si>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</si>
  <si>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</si>
  <si>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</si>
  <si>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</si>
  <si>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</si>
  <si>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</si>
  <si>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</si>
  <si>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</si>
  <si>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</si>
  <si>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</si>
  <si>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</si>
  <si>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</si>
  <si>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</si>
  <si>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</si>
  <si>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</si>
  <si>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</si>
  <si>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</si>
  <si>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</si>
  <si>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</si>
  <si>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</si>
  <si>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</si>
  <si>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</si>
  <si>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</si>
  <si>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</si>
  <si>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</si>
  <si>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</si>
  <si>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</si>
  <si>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</si>
  <si>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</si>
  <si>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</si>
  <si>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</si>
  <si>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</si>
  <si>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</si>
  <si>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</si>
  <si>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</si>
  <si>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</si>
  <si>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</si>
  <si>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</si>
  <si>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</si>
  <si>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</si>
  <si>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</si>
  <si>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</si>
  <si>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</si>
  <si>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</si>
  <si>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</si>
  <si>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</si>
  <si>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</si>
  <si>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</si>
  <si>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</si>
  <si>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</si>
  <si>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</si>
  <si>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</si>
  <si>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</si>
  <si>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</si>
  <si>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</si>
  <si>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</si>
  <si>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</si>
  <si>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</si>
  <si>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</si>
  <si>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</si>
  <si>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</si>
  <si>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</si>
  <si>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</si>
  <si>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</si>
  <si>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</si>
  <si>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</si>
  <si>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</si>
  <si>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</si>
  <si>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</si>
  <si>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</si>
  <si>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</si>
  <si>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</si>
  <si>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</si>
  <si>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</si>
  <si>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</si>
  <si>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</si>
  <si>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</si>
  <si>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</si>
  <si>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</si>
  <si>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</si>
  <si>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</si>
  <si>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</si>
  <si>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</si>
  <si>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</si>
  <si>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</si>
  <si>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</si>
  <si>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</si>
  <si>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</si>
  <si>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</si>
  <si>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</si>
  <si>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</si>
  <si>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</si>
  <si>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</si>
  <si>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</si>
  <si>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</si>
  <si>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</si>
  <si>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</si>
  <si>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</si>
  <si>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</si>
  <si>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</si>
  <si>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</si>
  <si>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</si>
  <si>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</si>
  <si>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</si>
  <si>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</si>
  <si>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</si>
  <si>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</si>
  <si>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</si>
  <si>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</si>
  <si>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</si>
  <si>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</si>
  <si>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</si>
  <si>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</si>
  <si>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</si>
  <si>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</si>
  <si>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</si>
  <si>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</si>
  <si>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</si>
  <si>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</si>
  <si>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</si>
  <si>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</si>
  <si>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</si>
  <si>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</si>
  <si>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</si>
  <si>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</si>
  <si>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</si>
  <si>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</si>
  <si>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</si>
  <si>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</si>
  <si>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</si>
  <si>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</si>
  <si>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</si>
  <si>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</si>
  <si>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</si>
  <si>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</si>
  <si>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</si>
  <si>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</si>
  <si>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</si>
  <si>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</si>
  <si>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</si>
  <si>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</si>
  <si>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</si>
  <si>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</si>
  <si>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</si>
  <si>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</si>
  <si>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</si>
  <si>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</si>
  <si>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</si>
  <si>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</si>
  <si>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</si>
  <si>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</si>
  <si>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</si>
  <si>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</si>
  <si>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</si>
  <si>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</si>
  <si>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</si>
  <si>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</si>
  <si>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</si>
  <si>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</si>
  <si>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</si>
  <si>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</si>
  <si>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</si>
  <si>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</si>
  <si>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</si>
  <si>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</si>
  <si>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</si>
  <si>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</si>
  <si>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</si>
  <si>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</si>
  <si>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</si>
  <si>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</si>
  <si>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</si>
  <si>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</si>
  <si>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</si>
  <si>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</si>
  <si>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</si>
  <si>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</si>
  <si>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</si>
  <si>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</si>
  <si>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</si>
  <si>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</si>
  <si>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</si>
  <si>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</si>
  <si>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</si>
  <si>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</si>
  <si>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</si>
  <si>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</si>
  <si>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</si>
  <si>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</si>
  <si>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</si>
  <si>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</si>
  <si>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</si>
  <si>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</si>
  <si>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</si>
  <si>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</si>
  <si>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</si>
  <si>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</si>
  <si>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</si>
  <si>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</si>
  <si>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</si>
  <si>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</si>
  <si>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</si>
  <si>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</si>
  <si>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</si>
  <si>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</si>
  <si>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</si>
  <si>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</si>
  <si>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</si>
  <si>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</si>
  <si>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</si>
  <si>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</si>
  <si>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</si>
  <si>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</si>
  <si>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</si>
  <si>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</si>
  <si>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</si>
  <si>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</si>
  <si>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</si>
  <si>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</si>
  <si>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</si>
  <si>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</si>
  <si>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</si>
  <si>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</si>
  <si>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</si>
  <si>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</si>
  <si>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</si>
  <si>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</si>
  <si>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</si>
  <si>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</si>
  <si>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</si>
  <si>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</si>
  <si>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</si>
  <si>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</si>
  <si>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</si>
  <si>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</si>
  <si>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</si>
  <si>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</si>
  <si>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</si>
  <si>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</si>
  <si>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</si>
  <si>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</si>
  <si>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</si>
  <si>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</si>
  <si>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</si>
  <si>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</si>
  <si>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</si>
  <si>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</si>
  <si>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</si>
  <si>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</si>
  <si>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</si>
  <si>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</si>
  <si>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</si>
  <si>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</si>
  <si>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</si>
  <si>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</si>
  <si>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</si>
  <si>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</si>
  <si>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</si>
  <si>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</si>
  <si>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</si>
  <si>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</si>
  <si>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</si>
  <si>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</si>
  <si>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</si>
  <si>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</si>
  <si>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</si>
  <si>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</si>
  <si>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</si>
  <si>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</si>
  <si>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</si>
  <si>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</si>
  <si>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</si>
  <si>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</si>
  <si>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</si>
  <si>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</si>
  <si>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</si>
  <si>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</si>
  <si>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</si>
  <si>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</si>
  <si>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</si>
  <si>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</si>
  <si>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</si>
  <si>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</si>
  <si>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</si>
  <si>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</si>
  <si>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</si>
  <si>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</si>
  <si>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</si>
  <si>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</si>
  <si>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</si>
  <si>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</si>
  <si>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</si>
  <si>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</si>
  <si>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</si>
  <si>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</si>
  <si>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</si>
  <si>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</si>
  <si>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</si>
  <si>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</si>
  <si>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</si>
  <si>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</si>
  <si>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</si>
  <si>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</si>
  <si>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</si>
  <si>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</si>
  <si>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</si>
  <si>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</si>
  <si>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</si>
  <si>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</si>
  <si>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</si>
  <si>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</si>
  <si>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</si>
  <si>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</si>
  <si>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</si>
  <si>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</si>
  <si>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</si>
  <si>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</si>
  <si>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</si>
  <si>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</si>
  <si>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</si>
  <si>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</si>
  <si>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</si>
  <si>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</si>
  <si>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</si>
  <si>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</si>
  <si>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</si>
  <si>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</si>
  <si>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</si>
  <si>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</si>
  <si>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</si>
  <si>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</si>
  <si>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</si>
  <si>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</si>
  <si>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</si>
  <si>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</si>
  <si>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</si>
  <si>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</si>
  <si>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</si>
  <si>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</si>
  <si>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</si>
  <si>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</si>
  <si>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</si>
  <si>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</si>
  <si>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</si>
  <si>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</si>
  <si>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</si>
  <si>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</si>
  <si>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</si>
  <si>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</si>
  <si>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</si>
  <si>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</si>
  <si>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</si>
  <si>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</si>
  <si>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</si>
  <si>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</si>
  <si>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</si>
  <si>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</si>
  <si>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</si>
  <si>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</si>
  <si>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</si>
  <si>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</si>
  <si>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</si>
  <si>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</si>
  <si>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</si>
  <si>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</si>
  <si>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</si>
  <si>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</si>
  <si>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</si>
  <si>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</si>
  <si>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</si>
  <si>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</si>
  <si>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</si>
  <si>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</si>
  <si>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</si>
  <si>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</si>
  <si>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</si>
  <si>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</si>
  <si>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</si>
  <si>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</si>
  <si>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</si>
  <si>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</si>
  <si>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</si>
  <si>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</si>
  <si>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</si>
  <si>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</si>
  <si>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</si>
  <si>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</si>
  <si>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</si>
  <si>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</si>
  <si>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</si>
  <si>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</si>
  <si>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</si>
  <si>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</si>
  <si>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</si>
  <si>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</si>
  <si>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</si>
  <si>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</si>
  <si>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</si>
  <si>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</si>
  <si>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</si>
  <si>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</si>
  <si>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</si>
  <si>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</si>
  <si>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</si>
  <si>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</si>
  <si>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</si>
  <si>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</si>
  <si>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</si>
  <si>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</si>
  <si>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</si>
  <si>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</si>
  <si>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</si>
  <si>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</si>
  <si>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</si>
  <si>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</si>
  <si>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</si>
  <si>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</si>
  <si>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</si>
  <si>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</si>
  <si>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</si>
  <si>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</si>
  <si>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</si>
  <si>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</si>
  <si>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</si>
  <si>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</si>
  <si>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</si>
  <si>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</si>
  <si>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</si>
  <si>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</si>
  <si>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</si>
  <si>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</si>
  <si>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</si>
  <si>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</si>
  <si>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</si>
  <si>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</si>
  <si>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</si>
  <si>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</si>
  <si>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</si>
  <si>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</si>
  <si>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</si>
  <si>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</si>
  <si>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</si>
  <si>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</si>
  <si>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</si>
  <si>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</si>
  <si>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</si>
  <si>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</si>
  <si>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</si>
  <si>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</si>
  <si>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</si>
  <si>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</si>
  <si>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</si>
  <si>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</si>
  <si>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</si>
  <si>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</si>
  <si>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</si>
  <si>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</si>
  <si>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</si>
  <si>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</si>
  <si>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</si>
  <si>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</si>
  <si>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</si>
  <si>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</si>
  <si>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</si>
  <si>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</si>
  <si>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</si>
  <si>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</si>
  <si>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</si>
  <si>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</si>
  <si>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</si>
  <si>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</si>
  <si>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</si>
  <si>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</si>
  <si>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</si>
  <si>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</si>
  <si>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</si>
  <si>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</si>
  <si>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</si>
  <si>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</si>
  <si>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</si>
  <si>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</si>
  <si>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</si>
  <si>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</si>
  <si>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</si>
  <si>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</si>
  <si>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</si>
  <si>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</si>
  <si>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</si>
  <si>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</si>
  <si>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</si>
  <si>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</si>
  <si>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</si>
  <si>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</si>
  <si>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</si>
  <si>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</si>
  <si>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</si>
  <si>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</si>
  <si>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</si>
  <si>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</si>
  <si>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</si>
  <si>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</si>
  <si>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</si>
  <si>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</si>
  <si>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</si>
  <si>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</si>
  <si>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</si>
  <si>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</si>
  <si>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</si>
  <si>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</si>
  <si>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</si>
  <si>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</si>
  <si>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</si>
  <si>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</si>
  <si>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</si>
  <si>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</si>
  <si>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</si>
  <si>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</si>
  <si>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</si>
  <si>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</si>
  <si>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</si>
  <si>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</si>
  <si>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</si>
  <si>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</si>
  <si>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</si>
  <si>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</si>
  <si>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</si>
  <si>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</si>
  <si>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</si>
  <si>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</si>
  <si>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</si>
  <si>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</si>
  <si>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</si>
  <si>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</si>
  <si>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</si>
  <si>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</si>
  <si>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</si>
  <si>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</si>
  <si>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</si>
  <si>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</si>
  <si>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</si>
  <si>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</si>
  <si>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</si>
  <si>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</si>
  <si>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</si>
  <si>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</si>
  <si>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</si>
  <si>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</si>
  <si>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</si>
  <si>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</si>
  <si>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</si>
  <si>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</si>
  <si>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</si>
  <si>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</si>
  <si>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</si>
  <si>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</si>
  <si>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</si>
  <si>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</si>
  <si>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</si>
  <si>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</si>
  <si>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</si>
  <si>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</si>
  <si>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</si>
  <si>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</si>
  <si>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</si>
  <si>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</si>
  <si>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</si>
  <si>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</si>
  <si>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</si>
  <si>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</si>
  <si>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</si>
  <si>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</si>
  <si>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</si>
  <si>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</si>
  <si>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</si>
  <si>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</si>
  <si>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</si>
  <si>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</si>
  <si>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</si>
  <si>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</si>
  <si>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</si>
  <si>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</si>
  <si>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</si>
  <si>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</si>
  <si>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</si>
  <si>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</si>
  <si>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</si>
  <si>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</si>
  <si>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</si>
  <si>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</si>
  <si>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</si>
  <si>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</si>
  <si>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</si>
  <si>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</si>
  <si>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</si>
  <si>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</si>
  <si>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</si>
  <si>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</si>
  <si>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</si>
  <si>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</si>
  <si>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</si>
  <si>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</si>
  <si>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</si>
  <si>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</si>
  <si>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</si>
  <si>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</si>
  <si>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</si>
  <si>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</si>
  <si>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</si>
  <si>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</si>
  <si>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</si>
  <si>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</si>
  <si>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</si>
  <si>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</si>
  <si>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</si>
  <si>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</si>
  <si>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</si>
  <si>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</si>
  <si>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</si>
  <si>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</si>
  <si>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</si>
  <si>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</si>
  <si>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</si>
  <si>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</si>
  <si>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</si>
  <si>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</si>
  <si>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</si>
  <si>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</si>
  <si>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</si>
  <si>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</si>
  <si>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</si>
  <si>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</si>
  <si>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</si>
  <si>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</si>
  <si>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</si>
  <si>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</si>
  <si>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</si>
  <si>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</si>
  <si>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</si>
  <si>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</si>
  <si>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</si>
  <si>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</si>
  <si>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</si>
  <si>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</si>
  <si>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</si>
  <si>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</si>
  <si>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</si>
  <si>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</si>
  <si>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</si>
  <si>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</si>
  <si>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</si>
  <si>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</si>
  <si>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</si>
  <si>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</si>
  <si>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</si>
  <si>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</si>
  <si>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</si>
  <si>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</si>
  <si>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</si>
  <si>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</si>
  <si>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</si>
  <si>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</si>
  <si>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</si>
  <si>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</si>
  <si>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</si>
  <si>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</si>
  <si>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</si>
  <si>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</si>
  <si>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</si>
  <si>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</si>
  <si>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</si>
  <si>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</si>
  <si>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</si>
  <si>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</si>
  <si>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</si>
  <si>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</si>
  <si>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</si>
  <si>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</si>
  <si>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</si>
  <si>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</si>
  <si>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</si>
  <si>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</si>
  <si>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</si>
  <si>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</si>
  <si>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</si>
  <si>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</si>
  <si>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</si>
  <si>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</si>
  <si>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</si>
  <si>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</si>
  <si>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</si>
  <si>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</si>
  <si>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</si>
  <si>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</si>
  <si>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</si>
  <si>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</si>
  <si>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</si>
  <si>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</si>
  <si>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</si>
  <si>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</si>
  <si>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</si>
  <si>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</si>
  <si>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</si>
  <si>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</si>
  <si>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</si>
  <si>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</si>
  <si>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</si>
  <si>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</si>
  <si>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</si>
  <si>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</si>
  <si>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</si>
  <si>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</si>
  <si>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</si>
  <si>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</si>
  <si>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</si>
  <si>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</si>
  <si>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</si>
  <si>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</si>
  <si>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</si>
  <si>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</si>
  <si>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</si>
  <si>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</si>
  <si>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</si>
  <si>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</si>
  <si>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</si>
  <si>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</si>
  <si>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</si>
  <si>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</si>
  <si>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</si>
  <si>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</si>
  <si>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</si>
  <si>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</si>
  <si>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</si>
  <si>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</si>
  <si>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</si>
  <si>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</si>
  <si>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</si>
  <si>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</si>
  <si>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</si>
  <si>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</si>
  <si>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</si>
  <si>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</si>
  <si>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</si>
  <si>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</si>
  <si>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</si>
  <si>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</si>
  <si>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</si>
  <si>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</si>
  <si>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</si>
  <si>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</si>
  <si>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</si>
  <si>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</si>
  <si>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</si>
  <si>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</si>
  <si>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</si>
  <si>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</si>
  <si>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</si>
  <si>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</si>
  <si>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</si>
  <si>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</si>
  <si>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</si>
  <si>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</si>
  <si>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</si>
  <si>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</si>
  <si>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</si>
  <si>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</si>
  <si>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</si>
  <si>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</si>
  <si>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</si>
  <si>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</si>
  <si>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</si>
  <si>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</si>
  <si>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</si>
  <si>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</si>
  <si>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</si>
  <si>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</si>
  <si>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</si>
  <si>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</si>
  <si>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</si>
  <si>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</si>
  <si>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</si>
  <si>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</si>
  <si>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</si>
  <si>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</si>
  <si>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</si>
  <si>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</si>
  <si>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</si>
  <si>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</si>
  <si>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</si>
  <si>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</si>
  <si>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</si>
  <si>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</si>
  <si>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</si>
  <si>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</si>
  <si>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</si>
  <si>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</si>
  <si>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</si>
  <si>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</si>
  <si>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</si>
  <si>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</si>
  <si>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</si>
  <si>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</si>
  <si>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</si>
  <si>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</si>
  <si>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</si>
  <si>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</si>
  <si>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</si>
  <si>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</si>
  <si>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</si>
  <si>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</si>
  <si>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</si>
  <si>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</si>
  <si>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</si>
  <si>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</si>
  <si>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</si>
  <si>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</si>
  <si>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</si>
  <si>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</si>
  <si>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</si>
  <si>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</si>
  <si>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</si>
  <si>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</si>
  <si>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</si>
  <si>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</si>
  <si>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</si>
  <si>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</si>
  <si>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</si>
  <si>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</si>
  <si>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</si>
  <si>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</si>
  <si>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</si>
  <si>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</si>
  <si>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</si>
  <si>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</si>
  <si>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</si>
  <si>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</si>
  <si>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</si>
  <si>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</si>
  <si>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</si>
  <si>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</si>
  <si>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</si>
  <si>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</si>
  <si>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</si>
  <si>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</si>
  <si>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</si>
  <si>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</si>
  <si>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</si>
  <si>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</si>
  <si>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</si>
  <si>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</si>
  <si>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</si>
  <si>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</si>
  <si>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</si>
  <si>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</si>
  <si>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</si>
  <si>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</si>
  <si>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</si>
  <si>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</si>
  <si>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</si>
  <si>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</si>
  <si>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</si>
  <si>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</si>
  <si>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</si>
  <si>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</si>
  <si>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</si>
  <si>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</si>
  <si>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</si>
  <si>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</si>
  <si>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</si>
  <si>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</si>
  <si>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</si>
  <si>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</si>
  <si>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</si>
  <si>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</si>
  <si>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</si>
  <si>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</si>
  <si>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</si>
  <si>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</si>
  <si>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</si>
  <si>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</si>
  <si>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</si>
  <si>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</si>
  <si>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</si>
  <si>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</si>
  <si>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</si>
  <si>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</si>
  <si>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</si>
  <si>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</si>
  <si>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</si>
  <si>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</si>
  <si>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</si>
  <si>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</si>
  <si>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</si>
  <si>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</si>
  <si>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</si>
  <si>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</si>
  <si>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</si>
  <si>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</si>
  <si>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</si>
  <si>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</si>
  <si>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</si>
  <si>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</si>
  <si>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</si>
  <si>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</si>
  <si>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</si>
  <si>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</si>
  <si>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</si>
  <si>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</si>
  <si>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</si>
  <si>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</si>
  <si>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</si>
  <si>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</si>
  <si>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</si>
  <si>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</si>
  <si>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</si>
  <si>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</si>
  <si>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</si>
  <si>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</si>
  <si>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</si>
  <si>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</si>
  <si>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</si>
  <si>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</si>
  <si>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</si>
  <si>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</si>
  <si>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</si>
  <si>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</si>
  <si>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</si>
  <si>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</si>
  <si>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</si>
  <si>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</si>
  <si>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</si>
  <si>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</si>
  <si>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</si>
  <si>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</si>
  <si>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</si>
  <si>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</si>
  <si>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</si>
  <si>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</si>
  <si>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</si>
  <si>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</si>
  <si>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</si>
  <si>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</si>
  <si>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</si>
  <si>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</si>
  <si>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</si>
  <si>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</si>
  <si>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</si>
  <si>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</si>
  <si>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</si>
  <si>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</si>
  <si>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</si>
  <si>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</si>
  <si>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</si>
  <si>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</si>
  <si>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</si>
  <si>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</si>
  <si>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</si>
  <si>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</si>
  <si>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</si>
  <si>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</si>
  <si>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</si>
  <si>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</si>
  <si>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</si>
  <si>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</si>
  <si>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</si>
  <si>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</si>
  <si>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</si>
  <si>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</si>
  <si>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</si>
  <si>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</si>
  <si>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</si>
  <si>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</si>
  <si>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</si>
  <si>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</si>
  <si>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</si>
  <si>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</si>
  <si>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</si>
  <si>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</si>
  <si>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</si>
  <si>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</si>
  <si>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</si>
  <si>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</si>
  <si>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</si>
  <si>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</si>
  <si>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</si>
  <si>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</si>
  <si>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</si>
  <si>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</si>
  <si>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</si>
  <si>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</si>
  <si>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</si>
  <si>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</si>
  <si>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</si>
  <si>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</si>
  <si>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</si>
  <si>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</si>
  <si>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</si>
  <si>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</si>
  <si>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</si>
  <si>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</si>
  <si>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</si>
  <si>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</si>
  <si>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</si>
  <si>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</si>
  <si>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</si>
  <si>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</si>
  <si>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</si>
  <si>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</si>
  <si>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</si>
  <si>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</si>
  <si>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</si>
  <si>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</si>
  <si>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</si>
  <si>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</si>
  <si>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</si>
  <si>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</si>
  <si>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</si>
  <si>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</si>
  <si>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</si>
  <si>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</si>
  <si>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</si>
  <si>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</si>
  <si>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</si>
  <si>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</si>
  <si>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</si>
  <si>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</si>
  <si>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</si>
  <si>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</si>
  <si>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</si>
  <si>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</si>
  <si>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</si>
  <si>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</si>
  <si>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</si>
  <si>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</si>
  <si>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</si>
  <si>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</si>
  <si>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</si>
  <si>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</si>
  <si>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</si>
  <si>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</si>
  <si>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</si>
  <si>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</si>
  <si>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</si>
  <si>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</si>
  <si>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</si>
  <si>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</si>
  <si>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</si>
  <si>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</si>
  <si>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</si>
  <si>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</si>
  <si>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</si>
  <si>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</si>
  <si>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</si>
  <si>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</si>
  <si>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</si>
  <si>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</si>
  <si>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</si>
  <si>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</si>
  <si>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</si>
  <si>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</si>
  <si>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</si>
  <si>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</si>
  <si>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</si>
  <si>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</si>
  <si>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</si>
  <si>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</si>
  <si>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</si>
  <si>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</si>
  <si>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</si>
  <si>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</si>
  <si>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</si>
  <si>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</si>
  <si>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</si>
  <si>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</si>
  <si>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</si>
  <si>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</si>
  <si>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</si>
  <si>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</si>
  <si>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</si>
  <si>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</si>
  <si>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</si>
  <si>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</si>
  <si>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</si>
  <si>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</si>
  <si>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</si>
  <si>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</si>
  <si>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</si>
  <si>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</si>
  <si>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</si>
  <si>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</si>
  <si>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</si>
  <si>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</si>
  <si>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</si>
  <si>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</si>
  <si>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</si>
  <si>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</si>
  <si>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</si>
  <si>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</si>
  <si>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</si>
  <si>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</si>
  <si>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</si>
  <si>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</si>
  <si>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</si>
  <si>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</si>
  <si>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</si>
  <si>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</si>
  <si>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</si>
  <si>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</si>
  <si>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</si>
  <si>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</si>
  <si>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</si>
  <si>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</si>
  <si>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</si>
  <si>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</si>
  <si>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</si>
  <si>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</si>
  <si>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</si>
  <si>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</si>
  <si>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</si>
  <si>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</si>
  <si>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</si>
  <si>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</si>
  <si>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</si>
  <si>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</si>
  <si>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</si>
  <si>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</si>
  <si>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</si>
  <si>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</si>
  <si>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</si>
  <si>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</si>
  <si>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</si>
  <si>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</si>
  <si>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</si>
  <si>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</si>
  <si>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</si>
  <si>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</si>
  <si>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</si>
  <si>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</si>
  <si>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</si>
  <si>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</si>
  <si>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</si>
  <si>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</si>
  <si>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</si>
  <si>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</si>
  <si>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</si>
  <si>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</si>
  <si>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</si>
  <si>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</si>
  <si>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</si>
  <si>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</si>
  <si>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</si>
  <si>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</si>
  <si>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</si>
  <si>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</si>
  <si>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</si>
  <si>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</si>
  <si>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</si>
  <si>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</si>
  <si>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</si>
  <si>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</si>
  <si>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</si>
  <si>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</si>
  <si>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</si>
  <si>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</si>
  <si>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</si>
  <si>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</si>
  <si>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</si>
  <si>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</si>
  <si>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</si>
  <si>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</si>
  <si>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</si>
  <si>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</si>
  <si>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</si>
  <si>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</si>
  <si>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</si>
  <si>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</si>
  <si>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</si>
  <si>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</si>
  <si>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</si>
  <si>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</si>
  <si>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</si>
  <si>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</si>
  <si>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</si>
  <si>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</si>
  <si>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</si>
  <si>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</si>
  <si>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</si>
  <si>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</si>
  <si>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</si>
  <si>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</si>
  <si>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</si>
  <si>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</si>
  <si>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</si>
  <si>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</si>
  <si>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</si>
  <si>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</si>
  <si>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</si>
  <si>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</si>
  <si>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</si>
  <si>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</si>
  <si>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</si>
  <si>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</si>
  <si>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</si>
  <si>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</si>
  <si>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</si>
  <si>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</si>
  <si>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</si>
  <si>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</si>
  <si>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</si>
  <si>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</si>
  <si>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</si>
  <si>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</si>
  <si>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</si>
  <si>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</si>
  <si>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</si>
  <si>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</si>
  <si>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</si>
  <si>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</si>
  <si>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</si>
  <si>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</si>
  <si>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</si>
  <si>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</si>
  <si>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</si>
  <si>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</si>
  <si>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</si>
  <si>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</si>
  <si>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</si>
  <si>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</si>
  <si>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</si>
  <si>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</si>
  <si>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</si>
  <si>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</si>
  <si>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</si>
  <si>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</si>
  <si>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</si>
  <si>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</si>
  <si>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</si>
  <si>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</si>
  <si>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</si>
  <si>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</si>
  <si>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</si>
  <si>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</si>
  <si>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</si>
  <si>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</si>
  <si>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</si>
  <si>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</si>
  <si>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</si>
  <si>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</si>
  <si>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</si>
  <si>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</si>
  <si>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</si>
  <si>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</si>
  <si>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</si>
  <si>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</si>
  <si>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</si>
  <si>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</si>
  <si>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</si>
  <si>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</si>
  <si>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</si>
  <si>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</si>
  <si>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</si>
  <si>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</si>
  <si>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</si>
  <si>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</si>
  <si>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</si>
  <si>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</si>
  <si>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</si>
  <si>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</si>
  <si>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</si>
  <si>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</si>
  <si>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</si>
  <si>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</si>
  <si>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</si>
  <si>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</si>
  <si>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</si>
  <si>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</si>
  <si>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</si>
  <si>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</si>
  <si>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</si>
  <si>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</si>
  <si>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</si>
  <si>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</si>
  <si>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</si>
  <si>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</si>
  <si>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</si>
  <si>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</si>
  <si>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</si>
  <si>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</si>
  <si>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</si>
  <si>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</si>
  <si>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</si>
  <si>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</si>
  <si>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</si>
  <si>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</si>
  <si>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</si>
  <si>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</si>
  <si>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</si>
  <si>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</si>
  <si>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</si>
  <si>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</si>
  <si>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</si>
  <si>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</si>
  <si>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</si>
  <si>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</si>
  <si>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</si>
  <si>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</si>
  <si>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</si>
  <si>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</si>
  <si>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</si>
  <si>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</si>
  <si>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</si>
  <si>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</si>
  <si>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</si>
  <si>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</si>
  <si>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</si>
  <si>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</si>
  <si>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</si>
  <si>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</si>
  <si>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</si>
  <si>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</si>
  <si>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</si>
  <si>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</si>
  <si>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</si>
  <si>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</si>
  <si>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</si>
  <si>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</si>
  <si>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</si>
  <si>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</si>
  <si>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</si>
  <si>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</si>
  <si>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</si>
  <si>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</si>
  <si>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</si>
  <si>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</si>
  <si>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</si>
  <si>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</si>
  <si>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</si>
  <si>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</si>
  <si>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</si>
  <si>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</si>
  <si>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</si>
  <si>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</si>
  <si>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</si>
  <si>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</si>
  <si>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</si>
  <si>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</si>
  <si>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</si>
  <si>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</si>
  <si>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</si>
  <si>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</si>
  <si>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</si>
  <si>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</si>
  <si>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</si>
  <si>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</si>
  <si>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</si>
  <si>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</si>
  <si>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</si>
  <si>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</si>
  <si>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</si>
  <si>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</si>
  <si>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</si>
  <si>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</si>
  <si>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</si>
  <si>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</si>
  <si>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</si>
  <si>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</si>
  <si>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</si>
  <si>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</si>
  <si>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</si>
  <si>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</si>
  <si>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</si>
  <si>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</si>
  <si>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</si>
  <si>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</si>
  <si>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</si>
  <si>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</si>
  <si>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</si>
  <si>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</si>
  <si>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</si>
  <si>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</si>
  <si>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</si>
  <si>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</si>
  <si>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</si>
  <si>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</si>
  <si>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</si>
  <si>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</si>
  <si>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</si>
  <si>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</si>
  <si>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</si>
  <si>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</si>
  <si>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</si>
  <si>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</si>
  <si>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</si>
  <si>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</si>
  <si>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</si>
  <si>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</si>
  <si>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</si>
  <si>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</si>
  <si>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</si>
  <si>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</si>
  <si>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</si>
  <si>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</si>
  <si>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</si>
  <si>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</si>
  <si>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</si>
  <si>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</si>
  <si>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</si>
  <si>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</si>
  <si>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</si>
  <si>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</si>
  <si>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</si>
  <si>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</si>
  <si>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</si>
  <si>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</si>
  <si>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</si>
  <si>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</si>
  <si>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</si>
  <si>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</si>
  <si>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</si>
  <si>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</si>
  <si>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</si>
  <si>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</si>
  <si>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</si>
  <si>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</si>
  <si>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</si>
  <si>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</si>
  <si>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</si>
  <si>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</si>
  <si>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</si>
  <si>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</si>
  <si>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</si>
  <si>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</si>
  <si>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</si>
  <si>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</si>
  <si>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</si>
  <si>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</si>
  <si>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</si>
  <si>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</si>
  <si>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</si>
  <si>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</si>
  <si>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</si>
  <si>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</si>
  <si>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</si>
  <si>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</si>
  <si>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</si>
  <si>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</si>
  <si>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</si>
  <si>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</si>
  <si>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</si>
  <si>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</si>
  <si>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</si>
  <si>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</si>
  <si>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</si>
  <si>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</si>
  <si>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</si>
  <si>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</si>
  <si>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</si>
  <si>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</si>
  <si>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</si>
  <si>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</si>
  <si>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</si>
  <si>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</si>
  <si>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</si>
  <si>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</si>
  <si>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</si>
  <si>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</si>
  <si>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</si>
  <si>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</si>
  <si>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</si>
  <si>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</si>
  <si>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</si>
  <si>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</si>
  <si>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</si>
  <si>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</si>
  <si>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</si>
  <si>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</si>
  <si>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</si>
  <si>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</si>
  <si>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</si>
  <si>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</si>
  <si>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</si>
  <si>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</si>
  <si>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</si>
  <si>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</si>
  <si>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</si>
  <si>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</si>
  <si>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</si>
  <si>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</si>
  <si>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</si>
  <si>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</si>
  <si>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</si>
  <si>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</si>
  <si>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</si>
  <si>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</si>
  <si>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</si>
  <si>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</si>
  <si>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</si>
  <si>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</si>
  <si>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</si>
  <si>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</si>
  <si>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</si>
  <si>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</si>
  <si>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</si>
  <si>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</si>
  <si>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</si>
  <si>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</si>
  <si>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</si>
  <si>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</si>
  <si>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</si>
  <si>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</si>
  <si>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</si>
  <si>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</si>
  <si>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</si>
  <si>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</si>
  <si>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</si>
  <si>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</si>
  <si>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</si>
  <si>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</si>
  <si>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</si>
  <si>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</si>
  <si>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</si>
  <si>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</si>
  <si>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</si>
  <si>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</si>
  <si>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</si>
  <si>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</si>
  <si>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</si>
  <si>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</si>
  <si>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</si>
  <si>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</si>
  <si>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</si>
  <si>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</si>
  <si>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</si>
  <si>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</si>
  <si>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</si>
  <si>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</si>
  <si>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</si>
  <si>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</si>
  <si>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</si>
  <si>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</si>
  <si>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</si>
  <si>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</si>
  <si>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</si>
  <si>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</si>
  <si>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</si>
  <si>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</si>
  <si>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</si>
  <si>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</si>
  <si>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</si>
  <si>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</si>
  <si>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</si>
  <si>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</si>
  <si>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</si>
  <si>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</si>
  <si>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</si>
  <si>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</si>
  <si>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</si>
  <si>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</si>
  <si>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</si>
  <si>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</si>
  <si>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</si>
  <si>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</si>
  <si>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</si>
  <si>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</si>
  <si>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</si>
  <si>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</si>
  <si>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</si>
  <si>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</si>
  <si>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</si>
  <si>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</si>
  <si>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</si>
  <si>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</si>
  <si>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</si>
  <si>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</si>
  <si>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</si>
  <si>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</si>
  <si>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</si>
  <si>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</si>
  <si>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</si>
  <si>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</si>
  <si>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</si>
  <si>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</si>
  <si>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</si>
  <si>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</si>
  <si>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</si>
  <si>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</si>
  <si>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</si>
  <si>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</si>
  <si>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</si>
  <si>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</si>
  <si>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</si>
  <si>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</si>
  <si>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</si>
  <si>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</si>
  <si>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</si>
  <si>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</si>
  <si>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</si>
  <si>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</si>
  <si>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</si>
  <si>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</si>
  <si>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</si>
  <si>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</si>
  <si>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</si>
  <si>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</si>
  <si>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</si>
  <si>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</si>
  <si>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</si>
  <si>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</si>
  <si>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</si>
  <si>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</si>
  <si>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</si>
  <si>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</si>
  <si>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</si>
  <si>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</si>
  <si>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</si>
  <si>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</si>
  <si>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</si>
  <si>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</si>
  <si>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</si>
  <si>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</si>
  <si>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</si>
  <si>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</si>
  <si>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</si>
  <si>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</si>
  <si>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</si>
  <si>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</si>
  <si>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</si>
  <si>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</si>
  <si>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</si>
  <si>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</si>
  <si>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</si>
  <si>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</si>
  <si>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</si>
  <si>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</si>
  <si>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</si>
  <si>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</si>
  <si>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</si>
  <si>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</si>
  <si>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</si>
  <si>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</si>
  <si>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</si>
  <si>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</si>
  <si>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</si>
  <si>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</si>
  <si>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</si>
  <si>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</si>
  <si>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</si>
  <si>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</si>
  <si>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</si>
  <si>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</si>
  <si>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</si>
  <si>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</si>
  <si>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</si>
  <si>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</si>
  <si>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</si>
  <si>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</si>
  <si>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</si>
  <si>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</si>
  <si>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</si>
  <si>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</si>
  <si>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</si>
  <si>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</si>
  <si>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</si>
  <si>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</si>
  <si>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</si>
  <si>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</si>
  <si>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</si>
  <si>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</si>
  <si>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</si>
  <si>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</si>
  <si>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</si>
  <si>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</si>
  <si>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</si>
  <si>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</si>
  <si>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</si>
  <si>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</si>
  <si>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</si>
  <si>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</si>
  <si>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</si>
  <si>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</si>
  <si>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</si>
  <si>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</si>
  <si>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</si>
  <si>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</si>
  <si>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</si>
  <si>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</si>
  <si>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</si>
  <si>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</si>
  <si>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</si>
  <si>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</si>
  <si>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</si>
  <si>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</si>
  <si>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</si>
  <si>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</si>
  <si>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</si>
  <si>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</si>
  <si>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</si>
  <si>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</si>
  <si>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</si>
  <si>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</si>
  <si>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</si>
  <si>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</si>
  <si>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</si>
  <si>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</si>
  <si>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</si>
  <si>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</si>
  <si>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</si>
  <si>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</si>
  <si>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</si>
  <si>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</si>
  <si>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</si>
  <si>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</si>
  <si>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</si>
  <si>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</si>
  <si>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</si>
  <si>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</si>
  <si>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</si>
  <si>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</si>
  <si>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</si>
  <si>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</si>
  <si>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</si>
  <si>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</si>
  <si>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</si>
  <si>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</si>
  <si>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</si>
  <si>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</si>
  <si>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</si>
  <si>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</si>
  <si>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</si>
  <si>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</si>
  <si>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</si>
  <si>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</si>
  <si>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</si>
  <si>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</si>
  <si>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</si>
  <si>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</si>
  <si>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</si>
  <si>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</si>
  <si>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</si>
  <si>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</si>
  <si>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</si>
  <si>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</si>
  <si>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</si>
  <si>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</si>
  <si>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</si>
  <si>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</si>
  <si>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</si>
  <si>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</si>
  <si>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</si>
  <si>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</si>
  <si>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</si>
  <si>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</si>
  <si>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</si>
  <si>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</si>
  <si>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</si>
  <si>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</si>
  <si>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</si>
  <si>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</si>
  <si>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</si>
  <si>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</si>
  <si>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</si>
  <si>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</si>
  <si>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</si>
  <si>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</si>
  <si>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</si>
  <si>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</si>
  <si>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</si>
  <si>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</si>
  <si>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</si>
  <si>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</si>
  <si>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</si>
  <si>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</si>
  <si>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</si>
  <si>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</si>
  <si>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</si>
  <si>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</si>
  <si>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</si>
  <si>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</si>
  <si>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</si>
  <si>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</si>
  <si>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</si>
  <si>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</si>
  <si>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</si>
  <si>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</si>
  <si>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</si>
  <si>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</si>
  <si>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</si>
  <si>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</si>
  <si>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</si>
  <si>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</si>
  <si>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</si>
  <si>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</si>
  <si>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</si>
  <si>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</si>
  <si>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</si>
  <si>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</si>
  <si>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</si>
  <si>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</si>
  <si>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</si>
  <si>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</si>
  <si>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</si>
  <si>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</si>
  <si>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</si>
  <si>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</si>
  <si>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</si>
  <si>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</si>
  <si>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</si>
  <si>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</si>
  <si>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</si>
  <si>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</si>
  <si>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</si>
  <si>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</si>
  <si>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</si>
  <si>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</si>
  <si>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</si>
  <si>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</si>
  <si>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</si>
  <si>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</si>
  <si>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</si>
  <si>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</si>
  <si>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</si>
  <si>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</si>
  <si>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</si>
  <si>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</si>
  <si>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</si>
  <si>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</si>
  <si>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</si>
  <si>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</si>
  <si>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</si>
  <si>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</si>
  <si>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</si>
  <si>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</si>
  <si>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</si>
  <si>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</si>
  <si>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</si>
  <si>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</si>
  <si>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</si>
  <si>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</si>
  <si>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</si>
  <si>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</si>
  <si>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</si>
  <si>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</si>
  <si>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</si>
  <si>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</si>
  <si>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</si>
  <si>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</si>
  <si>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</si>
  <si>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</si>
  <si>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</si>
  <si>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</si>
  <si>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</si>
  <si>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</si>
  <si>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</si>
  <si>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</si>
  <si>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</si>
  <si>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</si>
  <si>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</si>
  <si>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</si>
  <si>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</si>
  <si>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</si>
  <si>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</si>
  <si>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</si>
  <si>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</si>
  <si>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</si>
  <si>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</si>
  <si>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</si>
  <si>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</si>
  <si>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</si>
  <si>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</si>
  <si>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</si>
  <si>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</si>
  <si>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</si>
  <si>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</si>
  <si>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</si>
  <si>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</si>
  <si>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</si>
  <si>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</si>
  <si>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</si>
  <si>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</si>
  <si>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</si>
  <si>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</si>
  <si>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</si>
  <si>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</si>
  <si>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</si>
  <si>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</si>
  <si>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</si>
  <si>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</si>
  <si>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</si>
  <si>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</si>
  <si>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</si>
  <si>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</si>
  <si>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</si>
  <si>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</si>
  <si>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</si>
  <si>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</si>
  <si>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</si>
  <si>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</si>
  <si>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</si>
  <si>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</si>
  <si>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</si>
  <si>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</si>
  <si>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</si>
  <si>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</si>
  <si>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</si>
  <si>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</si>
  <si>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</si>
  <si>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</si>
  <si>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</si>
  <si>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</si>
  <si>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</si>
  <si>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</si>
  <si>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</si>
  <si>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</si>
  <si>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</si>
  <si>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</si>
  <si>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</si>
  <si>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</si>
  <si>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</si>
  <si>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</si>
  <si>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</si>
  <si>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</si>
  <si>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</si>
  <si>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</si>
  <si>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</si>
  <si>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</si>
  <si>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</si>
  <si>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</si>
  <si>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</si>
  <si>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</si>
  <si>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</si>
  <si>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</si>
  <si>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</si>
  <si>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</si>
  <si>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</si>
  <si>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</si>
  <si>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</si>
  <si>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</si>
  <si>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</si>
  <si>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</si>
  <si>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</si>
  <si>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</si>
  <si>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</si>
  <si>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</si>
  <si>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</si>
  <si>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</si>
  <si>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</si>
  <si>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</si>
  <si>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</si>
  <si>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</si>
  <si>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</si>
  <si>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</si>
  <si>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</si>
  <si>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</si>
  <si>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</si>
  <si>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</si>
  <si>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</si>
  <si>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</si>
  <si>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</si>
  <si>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</si>
  <si>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</si>
  <si>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</si>
  <si>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</si>
  <si>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</si>
  <si>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</si>
  <si>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</si>
  <si>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</si>
  <si>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</si>
  <si>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</si>
  <si>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</si>
  <si>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</si>
  <si>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</si>
  <si>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</si>
  <si>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</si>
  <si>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</si>
  <si>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</si>
  <si>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</si>
  <si>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</si>
  <si>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</si>
  <si>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</si>
  <si>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</si>
  <si>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</si>
  <si>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</si>
  <si>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</si>
  <si>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</si>
  <si>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</si>
  <si>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</si>
  <si>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</si>
  <si>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</si>
  <si>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</si>
  <si>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</si>
  <si>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</si>
  <si>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</si>
  <si>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</si>
  <si>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</si>
  <si>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</si>
  <si>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</si>
  <si>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</si>
  <si>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</si>
  <si>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</si>
  <si>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</si>
  <si>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</si>
  <si>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</si>
  <si>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</si>
  <si>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</si>
  <si>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</si>
  <si>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</si>
  <si>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</si>
  <si>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</si>
  <si>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</si>
  <si>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</si>
  <si>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</si>
  <si>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</si>
  <si>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</si>
  <si>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</si>
  <si>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</si>
  <si>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</si>
  <si>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</si>
  <si>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</si>
  <si>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</si>
  <si>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</si>
  <si>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</si>
  <si>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</si>
  <si>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</si>
  <si>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</si>
  <si>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</si>
  <si>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</si>
  <si>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</si>
  <si>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</si>
  <si>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</si>
  <si>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</si>
  <si>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</si>
  <si>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</si>
  <si>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</si>
  <si>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</si>
  <si>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</si>
  <si>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</si>
  <si>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</si>
  <si>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</si>
  <si>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</si>
  <si>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</si>
  <si>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</si>
  <si>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</si>
  <si>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</si>
  <si>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</si>
  <si>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</si>
  <si>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</si>
  <si>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</si>
  <si>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</si>
  <si>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</si>
  <si>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</si>
  <si>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</si>
  <si>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</si>
  <si>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</si>
  <si>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</si>
  <si>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</si>
  <si>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</si>
  <si>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</si>
  <si>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</si>
  <si>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</si>
  <si>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</si>
  <si>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</si>
  <si>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</si>
  <si>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</si>
  <si>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</si>
  <si>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</si>
  <si>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</si>
  <si>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</si>
  <si>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</si>
  <si>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</si>
  <si>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</si>
  <si>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</si>
  <si>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</si>
  <si>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</si>
  <si>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</si>
  <si>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</si>
  <si>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</si>
  <si>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</si>
  <si>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</si>
  <si>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</si>
  <si>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</si>
  <si>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</si>
  <si>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</si>
  <si>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</si>
  <si>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</si>
  <si>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</si>
  <si>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</si>
  <si>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</si>
  <si>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</si>
  <si>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</si>
  <si>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</si>
  <si>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</si>
  <si>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</si>
  <si>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</si>
  <si>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</si>
  <si>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</si>
  <si>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</si>
  <si>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</si>
  <si>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</si>
  <si>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</si>
  <si>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</si>
  <si>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</si>
  <si>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</si>
  <si>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</si>
  <si>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</si>
  <si>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</si>
  <si>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</si>
  <si>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</si>
  <si>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</si>
  <si>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</si>
  <si>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</si>
  <si>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</si>
  <si>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</si>
  <si>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</si>
  <si>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</si>
  <si>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</si>
  <si>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</si>
  <si>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</si>
  <si>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</si>
  <si>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</si>
  <si>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</si>
  <si>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</si>
  <si>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</si>
  <si>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</si>
  <si>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</si>
  <si>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</si>
  <si>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</si>
  <si>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</si>
  <si>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</si>
  <si>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</si>
  <si>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</si>
  <si>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</si>
  <si>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</si>
  <si>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</si>
  <si>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</si>
  <si>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</si>
  <si>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</si>
  <si>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</si>
  <si>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</si>
  <si>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</si>
  <si>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</si>
  <si>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</si>
  <si>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</si>
  <si>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</si>
  <si>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</si>
  <si>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</si>
  <si>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</si>
  <si>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</si>
  <si>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</si>
  <si>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</si>
  <si>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</si>
  <si>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</si>
  <si>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</si>
  <si>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</si>
  <si>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</si>
  <si>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</si>
  <si>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</si>
  <si>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</si>
  <si>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</si>
  <si>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</si>
  <si>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</si>
  <si>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</si>
  <si>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</si>
  <si>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</si>
  <si>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</si>
  <si>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</si>
  <si>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</si>
  <si>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</si>
  <si>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</si>
  <si>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</si>
  <si>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</si>
  <si>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</si>
  <si>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</si>
  <si>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</si>
  <si>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</si>
  <si>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</si>
  <si>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</si>
  <si>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</si>
  <si>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</si>
  <si>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</si>
  <si>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</si>
  <si>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</si>
  <si>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</si>
  <si>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</si>
  <si>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</si>
  <si>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</si>
  <si>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</si>
  <si>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</si>
  <si>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</si>
  <si>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</si>
  <si>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</si>
  <si>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</si>
  <si>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</si>
  <si>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</si>
  <si>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</si>
  <si>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</si>
  <si>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</si>
  <si>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</si>
  <si>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</si>
  <si>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</si>
  <si>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</si>
  <si>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</si>
  <si>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</si>
  <si>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</si>
  <si>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</si>
  <si>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</si>
  <si>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</si>
  <si>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</si>
  <si>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</si>
  <si>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</si>
  <si>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</si>
  <si>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</si>
  <si>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</si>
  <si>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</si>
  <si>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</si>
  <si>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</si>
  <si>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</si>
  <si>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</si>
  <si>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</si>
  <si>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</si>
  <si>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</si>
  <si>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</si>
  <si>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</si>
  <si>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</si>
  <si>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</si>
  <si>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</si>
  <si>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</si>
  <si>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</si>
  <si>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</si>
  <si>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</si>
  <si>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</si>
  <si>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</si>
  <si>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</si>
  <si>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</si>
  <si>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</si>
  <si>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</si>
  <si>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</si>
  <si>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</si>
  <si>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</si>
  <si>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</si>
  <si>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</si>
  <si>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</si>
  <si>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</si>
  <si>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</si>
  <si>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</si>
  <si>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</si>
  <si>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</si>
  <si>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</si>
  <si>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</si>
  <si>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</si>
  <si>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</si>
  <si>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</si>
  <si>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</si>
  <si>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</si>
  <si>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</si>
  <si>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</si>
  <si>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</si>
  <si>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</si>
  <si>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</si>
  <si>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</si>
  <si>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</si>
  <si>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</si>
  <si>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</si>
  <si>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</si>
  <si>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</si>
  <si>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</si>
  <si>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</si>
  <si>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</si>
  <si>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</si>
  <si>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</si>
  <si>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</si>
  <si>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</si>
  <si>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</si>
  <si>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</si>
  <si>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</si>
  <si>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</si>
  <si>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</si>
  <si>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</si>
  <si>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</si>
  <si>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</si>
  <si>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</si>
  <si>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</si>
  <si>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</si>
  <si>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</si>
  <si>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</si>
  <si>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</si>
  <si>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</si>
  <si>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</si>
  <si>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</si>
  <si>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</si>
  <si>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</si>
  <si>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</si>
  <si>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</si>
  <si>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</si>
  <si>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</si>
  <si>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</si>
  <si>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</si>
  <si>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</si>
  <si>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</si>
  <si>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</si>
  <si>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</si>
  <si>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</si>
  <si>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</si>
  <si>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</si>
  <si>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</si>
  <si>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</si>
  <si>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</si>
  <si>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</si>
  <si>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</si>
  <si>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</si>
  <si>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</si>
  <si>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</si>
  <si>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</si>
  <si>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</si>
  <si>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</si>
  <si>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</si>
  <si>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</si>
  <si>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</si>
  <si>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</si>
  <si>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</si>
  <si>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</si>
  <si>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</si>
  <si>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</si>
  <si>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</si>
  <si>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</si>
  <si>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</si>
  <si>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</si>
  <si>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</si>
  <si>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</si>
  <si>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</si>
  <si>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</si>
  <si>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</si>
  <si>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</si>
  <si>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</si>
  <si>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</si>
  <si>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</si>
  <si>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</si>
  <si>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</si>
  <si>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</si>
  <si>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</si>
  <si>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</si>
  <si>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</si>
  <si>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</si>
  <si>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</si>
  <si>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</si>
  <si>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</si>
  <si>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</si>
  <si>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</si>
  <si>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</si>
  <si>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</si>
  <si>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</si>
  <si>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</si>
  <si>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</si>
  <si>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</si>
  <si>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</si>
  <si>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</si>
  <si>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</si>
  <si>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</si>
  <si>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</si>
  <si>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</si>
  <si>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</si>
  <si>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</si>
  <si>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</si>
  <si>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</si>
  <si>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</si>
  <si>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</si>
  <si>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</si>
  <si>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</si>
  <si>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</si>
  <si>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</si>
  <si>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</si>
  <si>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</si>
  <si>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</si>
  <si>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</si>
  <si>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</si>
  <si>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</si>
  <si>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</si>
  <si>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</si>
  <si>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</si>
  <si>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</si>
  <si>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</si>
  <si>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</si>
  <si>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</si>
  <si>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</si>
  <si>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</si>
  <si>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</si>
  <si>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</si>
  <si>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</si>
  <si>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</si>
  <si>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</si>
  <si>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</si>
  <si>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</si>
  <si>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</si>
  <si>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</si>
  <si>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</si>
  <si>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</si>
  <si>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</si>
  <si>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</si>
  <si>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</si>
  <si>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</si>
  <si>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</si>
  <si>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</si>
  <si>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</si>
  <si>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</si>
  <si>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</si>
  <si>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</si>
  <si>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</si>
  <si>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</si>
  <si>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</si>
  <si>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</si>
  <si>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</si>
  <si>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</si>
  <si>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</si>
  <si>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</si>
  <si>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</si>
  <si>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</si>
  <si>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</si>
  <si>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</si>
  <si>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</si>
  <si>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</si>
  <si>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</si>
  <si>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</si>
  <si>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</si>
  <si>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</si>
  <si>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</si>
  <si>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</si>
  <si>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</si>
  <si>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</si>
  <si>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</si>
  <si>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</si>
  <si>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</si>
  <si>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</si>
  <si>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</si>
  <si>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</si>
  <si>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</si>
  <si>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</si>
  <si>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</si>
  <si>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</si>
  <si>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</si>
  <si>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</si>
  <si>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</si>
  <si>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</si>
  <si>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</si>
  <si>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</si>
  <si>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</si>
  <si>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</si>
  <si>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</si>
  <si>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</si>
  <si>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</si>
  <si>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</si>
  <si>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</si>
  <si>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</si>
  <si>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</si>
  <si>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</si>
  <si>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</si>
  <si>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</si>
  <si>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</si>
  <si>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</si>
  <si>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</si>
  <si>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</si>
  <si>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</si>
  <si>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</si>
  <si>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</si>
  <si>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</si>
  <si>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</si>
  <si>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</si>
  <si>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</si>
  <si>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</si>
  <si>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</si>
  <si>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</si>
  <si>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</si>
  <si>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</si>
  <si>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</si>
  <si>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</si>
  <si>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</si>
  <si>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</si>
  <si>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</si>
  <si>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</si>
  <si>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</si>
  <si>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</si>
  <si>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</si>
  <si>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</si>
  <si>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</si>
  <si>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</si>
  <si>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</si>
  <si>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</si>
  <si>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</si>
  <si>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</si>
  <si>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</si>
  <si>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</si>
  <si>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</si>
  <si>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</si>
  <si>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</si>
  <si>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</si>
  <si>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</si>
  <si>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</si>
  <si>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</si>
  <si>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</si>
  <si>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</si>
  <si>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</si>
  <si>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</si>
  <si>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</si>
  <si>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</si>
  <si>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</si>
  <si>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</si>
  <si>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</si>
  <si>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</si>
  <si>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</si>
  <si>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</si>
  <si>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</si>
  <si>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</si>
  <si>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</si>
  <si>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</si>
  <si>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</si>
  <si>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</si>
  <si>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</si>
  <si>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</si>
  <si>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</si>
  <si>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</si>
  <si>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</si>
  <si>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</si>
  <si>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</si>
  <si>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</si>
  <si>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</si>
  <si>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</si>
  <si>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</si>
  <si>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</si>
  <si>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</si>
  <si>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</si>
  <si>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</si>
  <si>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</si>
  <si>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</si>
  <si>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</si>
  <si>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</si>
  <si>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</si>
  <si>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</si>
  <si>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</si>
  <si>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</si>
  <si>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</si>
  <si>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</si>
  <si>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</si>
  <si>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</si>
  <si>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</si>
  <si>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</si>
  <si>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</si>
  <si>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</si>
  <si>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</si>
  <si>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</si>
  <si>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</si>
  <si>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</si>
  <si>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</si>
  <si>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</si>
  <si>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</si>
  <si>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</si>
  <si>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</si>
  <si>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</si>
  <si>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</si>
  <si>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</si>
  <si>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</si>
  <si>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</si>
  <si>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</si>
  <si>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</si>
  <si>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</si>
  <si>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</si>
  <si>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</si>
  <si>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</si>
  <si>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</si>
  <si>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</si>
  <si>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</si>
  <si>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</si>
  <si>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</si>
  <si>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</si>
  <si>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</si>
  <si>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</si>
  <si>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</si>
  <si>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</si>
  <si>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</si>
  <si>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</si>
  <si>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</si>
  <si>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</si>
  <si>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</si>
  <si>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</si>
  <si>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</si>
  <si>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</si>
  <si>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</si>
  <si>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</si>
  <si>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</si>
  <si>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</si>
  <si>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</si>
  <si>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</si>
  <si>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</si>
  <si>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</si>
  <si>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</si>
  <si>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</si>
  <si>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</si>
  <si>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</si>
  <si>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</si>
  <si>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</si>
  <si>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</si>
  <si>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</si>
  <si>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</si>
  <si>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</si>
  <si>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</si>
  <si>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</si>
  <si>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</si>
  <si>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</si>
  <si>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</si>
  <si>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</si>
  <si>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</si>
  <si>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</si>
  <si>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</si>
  <si>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</si>
  <si>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</si>
  <si>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</si>
  <si>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</si>
  <si>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</si>
  <si>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</si>
  <si>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</si>
  <si>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</si>
  <si>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</si>
  <si>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</si>
  <si>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</si>
  <si>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</si>
  <si>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</si>
  <si>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</si>
  <si>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</si>
  <si>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</si>
  <si>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</si>
  <si>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</si>
  <si>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</si>
  <si>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</si>
  <si>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</si>
  <si>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</si>
  <si>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</si>
  <si>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</si>
  <si>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</si>
  <si>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</si>
  <si>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</si>
  <si>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</si>
  <si>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</si>
  <si>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</si>
  <si>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</si>
  <si>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</si>
  <si>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</si>
  <si>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</si>
  <si>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</si>
  <si>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</si>
  <si>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</si>
  <si>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</si>
  <si>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</si>
  <si>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</si>
  <si>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</si>
  <si>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</si>
  <si>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</si>
  <si>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</si>
  <si>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</si>
  <si>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</si>
  <si>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</si>
  <si>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</si>
  <si>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</si>
  <si>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</si>
  <si>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</si>
  <si>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</si>
  <si>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</si>
  <si>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</si>
  <si>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</si>
  <si>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</si>
  <si>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</si>
  <si>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</si>
  <si>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</si>
  <si>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</si>
  <si>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</si>
  <si>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</si>
  <si>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</si>
  <si>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</si>
  <si>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</si>
  <si>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</si>
  <si>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</si>
  <si>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</si>
  <si>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</si>
  <si>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</si>
  <si>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</si>
  <si>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</si>
  <si>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</si>
  <si>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</si>
  <si>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</si>
  <si>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</si>
  <si>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</si>
  <si>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</si>
  <si>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</si>
  <si>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</si>
  <si>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</si>
  <si>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</si>
  <si>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</si>
  <si>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</si>
  <si>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</si>
  <si>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</si>
  <si>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</si>
  <si>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</si>
  <si>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</si>
  <si>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</si>
  <si>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</si>
  <si>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</si>
  <si>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</si>
  <si>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</si>
  <si>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</si>
  <si>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</si>
  <si>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</si>
  <si>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</si>
  <si>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</si>
  <si>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</si>
  <si>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</si>
  <si>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</si>
  <si>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</si>
  <si>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</si>
  <si>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</si>
  <si>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</si>
  <si>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</si>
  <si>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</si>
  <si>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</si>
  <si>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</si>
  <si>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</si>
  <si>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</si>
  <si>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</si>
  <si>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</si>
  <si>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</si>
  <si>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</si>
  <si>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</si>
  <si>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</si>
  <si>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</si>
  <si>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</si>
  <si>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</si>
  <si>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</si>
  <si>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</si>
  <si>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</si>
  <si>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</si>
  <si>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</si>
  <si>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</si>
  <si>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</si>
  <si>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</si>
  <si>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</si>
  <si>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</si>
  <si>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</si>
  <si>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</si>
  <si>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</si>
  <si>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</si>
  <si>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</si>
  <si>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</si>
  <si>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</si>
  <si>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</si>
  <si>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</si>
  <si>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</si>
  <si>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</si>
  <si>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</si>
  <si>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</si>
  <si>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</si>
  <si>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</si>
  <si>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</si>
  <si>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</si>
  <si>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</si>
  <si>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</si>
  <si>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</si>
  <si>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</si>
  <si>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</si>
  <si>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</si>
  <si>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</si>
  <si>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</si>
  <si>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</si>
  <si>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</si>
  <si>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</si>
  <si>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</si>
  <si>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</si>
  <si>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</si>
  <si>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</si>
  <si>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</si>
  <si>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</si>
  <si>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</si>
  <si>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</si>
  <si>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</si>
  <si>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</si>
  <si>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</si>
  <si>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</si>
  <si>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</si>
  <si>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</si>
  <si>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</si>
  <si>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</si>
  <si>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</si>
  <si>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</si>
  <si>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</si>
  <si>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</si>
  <si>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</si>
  <si>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</si>
  <si>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</si>
  <si>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</si>
  <si>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</si>
  <si>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</si>
  <si>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</si>
  <si>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</si>
  <si>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</si>
  <si>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</si>
  <si>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</si>
  <si>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</si>
  <si>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</si>
  <si>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</si>
  <si>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</si>
  <si>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</si>
  <si>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</si>
  <si>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</si>
  <si>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</si>
  <si>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</si>
  <si>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</si>
  <si>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</si>
  <si>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</si>
  <si>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</si>
  <si>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</si>
  <si>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</si>
  <si>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</si>
  <si>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</si>
  <si>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</si>
  <si>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</si>
  <si>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</si>
  <si>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</si>
  <si>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</si>
  <si>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</si>
  <si>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</si>
  <si>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</si>
  <si>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</si>
  <si>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</si>
  <si>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</si>
  <si>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</si>
  <si>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</si>
  <si>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</si>
  <si>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</si>
  <si>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</si>
  <si>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</si>
  <si>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</si>
  <si>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</si>
  <si>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</si>
  <si>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</si>
  <si>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</si>
  <si>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</si>
  <si>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</si>
  <si>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</si>
  <si>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</si>
  <si>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</si>
  <si>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</si>
  <si>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</si>
  <si>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</si>
  <si>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</si>
  <si>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</si>
  <si>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</si>
  <si>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</si>
  <si>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</si>
  <si>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</si>
  <si>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</si>
  <si>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</si>
  <si>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</si>
  <si>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</si>
  <si>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</si>
  <si>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</si>
  <si>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</si>
  <si>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</si>
  <si>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</si>
  <si>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</si>
  <si>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</si>
  <si>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</si>
  <si>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</si>
  <si>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</si>
  <si>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</si>
  <si>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</si>
  <si>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</si>
  <si>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</si>
  <si>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</si>
  <si>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</si>
  <si>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</si>
  <si>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</si>
  <si>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</si>
  <si>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</si>
  <si>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</si>
  <si>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</si>
  <si>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</si>
  <si>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</si>
  <si>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</si>
  <si>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</si>
  <si>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</si>
  <si>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</si>
  <si>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</si>
  <si>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</si>
  <si>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</si>
  <si>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</si>
  <si>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</si>
  <si>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</si>
  <si>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</si>
  <si>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</si>
  <si>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</si>
  <si>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</si>
  <si>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</si>
  <si>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</si>
  <si>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</si>
  <si>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</si>
  <si>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</si>
  <si>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</si>
  <si>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</si>
  <si>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</si>
  <si>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</si>
  <si>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</si>
  <si>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</si>
  <si>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</si>
  <si>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</si>
  <si>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</si>
  <si>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</si>
  <si>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</si>
  <si>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</si>
  <si>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</si>
  <si>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</si>
  <si>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</si>
  <si>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</si>
  <si>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</si>
  <si>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</si>
  <si>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</si>
  <si>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</si>
  <si>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</si>
  <si>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</si>
  <si>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</si>
  <si>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</si>
  <si>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</si>
  <si>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</si>
  <si>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</si>
  <si>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</si>
  <si>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</si>
  <si>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</si>
  <si>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</si>
  <si>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</si>
  <si>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</si>
  <si>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</si>
  <si>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</si>
  <si>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</si>
  <si>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</si>
  <si>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</si>
  <si>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</si>
  <si>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</si>
  <si>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</si>
  <si>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</si>
  <si>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</si>
  <si>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</si>
  <si>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</si>
  <si>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</si>
  <si>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</si>
  <si>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</si>
  <si>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</si>
  <si>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</si>
  <si>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</si>
  <si>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</si>
  <si>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</si>
  <si>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</si>
  <si>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</si>
  <si>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</si>
  <si>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</si>
  <si>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</si>
  <si>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</si>
  <si>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</si>
  <si>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</si>
  <si>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</si>
  <si>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</si>
  <si>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</si>
  <si>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</si>
  <si>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</si>
  <si>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</si>
  <si>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</si>
  <si>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</si>
  <si>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</si>
  <si>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</si>
  <si>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</si>
  <si>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</si>
  <si>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</si>
  <si>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</si>
  <si>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</si>
  <si>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</si>
  <si>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</si>
  <si>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</si>
  <si>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</si>
  <si>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</si>
  <si>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</si>
  <si>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</si>
  <si>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</si>
  <si>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</si>
  <si>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</si>
  <si>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</si>
  <si>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</si>
  <si>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</si>
  <si>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</si>
  <si>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</si>
  <si>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</si>
  <si>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</si>
  <si>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</si>
  <si>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</si>
  <si>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</si>
  <si>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</si>
  <si>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</si>
  <si>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</si>
  <si>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</si>
  <si>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</si>
  <si>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</si>
  <si>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</si>
  <si>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</si>
  <si>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</si>
  <si>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</si>
  <si>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</si>
  <si>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</si>
  <si>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</si>
  <si>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</si>
  <si>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</si>
  <si>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</si>
  <si>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</si>
  <si>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</si>
  <si>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</si>
  <si>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</si>
  <si>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</si>
  <si>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</si>
  <si>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</si>
  <si>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</si>
  <si>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</si>
  <si>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</si>
  <si>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</si>
  <si>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</si>
  <si>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</si>
  <si>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</si>
  <si>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</si>
  <si>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</si>
  <si>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</si>
  <si>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</si>
  <si>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</si>
  <si>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</si>
  <si>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</si>
  <si>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</si>
  <si>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</si>
  <si>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</si>
  <si>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</si>
  <si>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</si>
  <si>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</si>
  <si>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</si>
  <si>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</si>
  <si>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</si>
  <si>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</si>
  <si>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</si>
  <si>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</si>
  <si>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</si>
  <si>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</si>
  <si>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</si>
  <si>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</si>
  <si>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</si>
  <si>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</si>
  <si>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</si>
  <si>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</si>
  <si>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</si>
  <si>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</si>
  <si>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</si>
  <si>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</si>
  <si>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</si>
  <si>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</si>
  <si>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</si>
  <si>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</si>
  <si>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</si>
  <si>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</si>
  <si>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</si>
  <si>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</si>
  <si>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</si>
  <si>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</si>
  <si>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</si>
  <si>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</si>
  <si>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</si>
  <si>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</si>
  <si>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</si>
  <si>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</si>
  <si>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</si>
  <si>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</si>
  <si>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</si>
  <si>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</si>
  <si>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</si>
  <si>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</si>
  <si>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</si>
  <si>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</si>
  <si>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</si>
  <si>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</si>
  <si>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</si>
  <si>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</si>
  <si>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</si>
  <si>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</si>
  <si>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</si>
  <si>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</si>
  <si>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</si>
  <si>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</si>
  <si>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</si>
  <si>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</si>
  <si>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</si>
  <si>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</si>
  <si>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</si>
  <si>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</si>
  <si>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</si>
  <si>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</si>
  <si>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</si>
  <si>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</si>
  <si>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</si>
  <si>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</si>
  <si>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</si>
  <si>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</si>
  <si>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</si>
  <si>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</si>
  <si>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</si>
  <si>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</si>
  <si>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</si>
  <si>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</si>
  <si>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</si>
  <si>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</si>
  <si>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</si>
  <si>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</si>
  <si>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</si>
  <si>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</si>
  <si>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</si>
  <si>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</si>
  <si>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</si>
  <si>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</si>
  <si>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</si>
  <si>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</si>
  <si>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</si>
  <si>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</si>
  <si>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</si>
  <si>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</si>
  <si>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</si>
  <si>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</si>
  <si>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</si>
  <si>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</si>
  <si>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</si>
  <si>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</si>
  <si>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</si>
  <si>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</si>
  <si>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</si>
  <si>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</si>
  <si>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</si>
  <si>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</si>
  <si>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</si>
  <si>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</si>
  <si>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</si>
  <si>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</si>
  <si>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</si>
  <si>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</si>
  <si>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</si>
  <si>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</si>
  <si>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</si>
  <si>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</si>
  <si>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</si>
  <si>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</si>
  <si>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</si>
  <si>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</si>
  <si>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</si>
  <si>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</si>
  <si>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</si>
  <si>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</si>
  <si>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</si>
  <si>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</si>
  <si>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</si>
  <si>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</si>
  <si>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</si>
  <si>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</si>
  <si>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</si>
  <si>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</si>
  <si>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</si>
  <si>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</si>
  <si>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</si>
  <si>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</si>
  <si>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</si>
  <si>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</si>
  <si>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</si>
  <si>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</si>
  <si>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</si>
  <si>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</si>
  <si>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</si>
  <si>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</si>
  <si>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</si>
  <si>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</si>
  <si>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</si>
  <si>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</si>
  <si>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</si>
  <si>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</si>
  <si>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</si>
  <si>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</si>
  <si>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</si>
  <si>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</si>
  <si>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</si>
  <si>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</si>
  <si>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</si>
  <si>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</si>
  <si>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</si>
  <si>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</si>
  <si>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</si>
  <si>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</si>
  <si>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</si>
  <si>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</si>
  <si>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</si>
  <si>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</si>
  <si>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</si>
  <si>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</si>
  <si>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</si>
  <si>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</si>
  <si>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</si>
  <si>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</si>
  <si>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</si>
  <si>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</si>
  <si>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</si>
  <si>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</si>
  <si>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</si>
  <si>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</si>
  <si>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</si>
  <si>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</si>
  <si>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</si>
  <si>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</si>
  <si>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</si>
  <si>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</si>
  <si>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</si>
  <si>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</si>
  <si>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</si>
  <si>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</si>
  <si>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</si>
  <si>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</si>
  <si>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</si>
  <si>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</si>
  <si>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</si>
  <si>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</si>
  <si>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</si>
  <si>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</si>
  <si>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</si>
  <si>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</si>
  <si>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</si>
  <si>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</si>
  <si>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</si>
  <si>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</si>
  <si>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</si>
  <si>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</si>
  <si>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</si>
  <si>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</si>
  <si>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</si>
  <si>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</si>
  <si>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</si>
  <si>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</si>
  <si>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</si>
  <si>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</si>
  <si>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</si>
  <si>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</si>
  <si>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</si>
  <si>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</si>
  <si>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</si>
  <si>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</si>
  <si>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</si>
  <si>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</si>
  <si>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</si>
  <si>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</si>
  <si>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</si>
  <si>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</si>
  <si>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</si>
  <si>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</si>
  <si>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</si>
  <si>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</si>
  <si>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</si>
  <si>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</si>
  <si>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</si>
  <si>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</si>
  <si>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</si>
  <si>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</si>
  <si>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</si>
  <si>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</si>
  <si>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</si>
  <si>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</si>
  <si>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</si>
  <si>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</si>
  <si>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</si>
  <si>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</si>
  <si>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</si>
  <si>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</si>
  <si>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</si>
  <si>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</si>
  <si>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</si>
  <si>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</si>
  <si>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</si>
  <si>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</si>
  <si>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</si>
  <si>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</si>
  <si>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</si>
  <si>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</si>
  <si>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</si>
  <si>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</si>
  <si>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</si>
  <si>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</si>
  <si>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</si>
  <si>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</si>
  <si>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</si>
  <si>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</si>
  <si>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</si>
  <si>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</si>
  <si>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</si>
  <si>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</si>
  <si>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</si>
  <si>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</si>
  <si>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</si>
  <si>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</si>
  <si>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</si>
  <si>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</si>
  <si>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</si>
  <si>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</si>
  <si>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</si>
  <si>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</si>
  <si>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</si>
  <si>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</si>
  <si>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</si>
  <si>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</si>
  <si>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</si>
  <si>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</si>
  <si>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</si>
  <si>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</si>
  <si>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</si>
  <si>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</si>
  <si>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</si>
  <si>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</si>
  <si>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</si>
  <si>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</si>
  <si>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</si>
  <si>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</si>
  <si>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</si>
  <si>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</si>
  <si>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</si>
  <si>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</si>
  <si>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</si>
  <si>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</si>
  <si>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</si>
  <si>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</si>
  <si>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</si>
  <si>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</si>
  <si>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</si>
  <si>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</si>
  <si>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</si>
  <si>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</si>
  <si>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</si>
  <si>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</si>
  <si>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</si>
  <si>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</si>
  <si>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</si>
  <si>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</si>
  <si>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</si>
  <si>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</si>
  <si>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</si>
  <si>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</si>
  <si>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</si>
  <si>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</si>
  <si>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</si>
  <si>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</si>
  <si>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</si>
  <si>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</si>
  <si>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</si>
  <si>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</si>
  <si>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</si>
  <si>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</si>
  <si>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</si>
  <si>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</si>
  <si>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</si>
  <si>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</si>
  <si>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</si>
  <si>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</si>
  <si>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</si>
  <si>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</si>
  <si>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</si>
  <si>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</si>
  <si>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</si>
  <si>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</si>
  <si>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</si>
  <si>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</si>
  <si>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</si>
  <si>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</si>
  <si>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</si>
  <si>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</si>
  <si>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</si>
  <si>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</si>
  <si>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</si>
  <si>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</si>
  <si>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</si>
  <si>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</si>
  <si>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</si>
  <si>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</si>
  <si>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</si>
  <si>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</si>
  <si>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</si>
  <si>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</si>
  <si>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</si>
  <si>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</si>
  <si>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</si>
  <si>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</si>
  <si>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</si>
  <si>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</si>
  <si>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</si>
  <si>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</si>
  <si>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</si>
  <si>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</si>
  <si>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</si>
  <si>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</si>
  <si>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</si>
  <si>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</si>
  <si>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</si>
  <si>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</si>
  <si>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</si>
  <si>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</si>
  <si>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</si>
  <si>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</si>
  <si>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</si>
  <si>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</si>
  <si>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</si>
  <si>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</si>
  <si>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</si>
  <si>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</si>
  <si>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</si>
  <si>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</si>
  <si>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</si>
  <si>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</si>
  <si>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</si>
  <si>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</si>
  <si>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</si>
  <si>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</si>
  <si>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</si>
  <si>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</si>
  <si>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</si>
  <si>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</si>
  <si>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</si>
  <si>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</si>
  <si>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</si>
  <si>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</si>
  <si>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</si>
  <si>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</si>
  <si>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</si>
  <si>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</si>
  <si>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</si>
  <si>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</si>
  <si>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</si>
  <si>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</si>
  <si>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</si>
  <si>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</si>
  <si>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</si>
  <si>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</si>
  <si>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</si>
  <si>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</si>
  <si>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</si>
  <si>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</si>
  <si>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</si>
  <si>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</si>
  <si>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</si>
  <si>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</si>
  <si>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</si>
  <si>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</si>
  <si>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</si>
  <si>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</si>
  <si>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</si>
  <si>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</si>
  <si>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</si>
  <si>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</si>
  <si>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</si>
  <si>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</si>
  <si>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</si>
  <si>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</si>
  <si>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</si>
  <si>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</si>
  <si>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</si>
  <si>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</si>
  <si>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</si>
  <si>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</si>
  <si>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</si>
  <si>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</si>
  <si>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</si>
  <si>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</si>
  <si>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</si>
  <si>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</si>
  <si>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</si>
  <si>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</si>
  <si>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</si>
  <si>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</si>
  <si>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</si>
  <si>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</si>
  <si>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</si>
  <si>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</si>
  <si>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</si>
  <si>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</si>
  <si>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</si>
  <si>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</si>
  <si>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</si>
  <si>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</si>
  <si>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</si>
  <si>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</si>
  <si>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</si>
  <si>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</si>
  <si>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</si>
  <si>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</si>
  <si>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</si>
  <si>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</si>
  <si>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</si>
  <si>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</si>
  <si>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</si>
  <si>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</si>
  <si>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</si>
  <si>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</si>
  <si>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</si>
  <si>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</si>
  <si>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</si>
  <si>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</si>
  <si>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</si>
  <si>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</si>
  <si>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</si>
  <si>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</si>
  <si>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</si>
  <si>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</si>
  <si>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</si>
  <si>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</si>
  <si>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</si>
  <si>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</si>
  <si>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</si>
  <si>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</si>
  <si>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</si>
  <si>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</si>
  <si>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</si>
  <si>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</si>
  <si>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</si>
  <si>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</si>
  <si>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</si>
  <si>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</si>
  <si>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</si>
  <si>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</si>
  <si>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</si>
  <si>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</si>
  <si>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</si>
  <si>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</si>
  <si>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</si>
  <si>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</si>
  <si>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</si>
  <si>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</si>
  <si>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</si>
  <si>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</si>
  <si>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</si>
  <si>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</si>
  <si>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</si>
  <si>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</si>
  <si>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</si>
  <si>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</si>
  <si>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</si>
  <si>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</si>
  <si>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</si>
  <si>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</si>
  <si>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</si>
  <si>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</si>
  <si>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</si>
  <si>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</si>
  <si>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</si>
  <si>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</si>
  <si>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</si>
  <si>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</si>
  <si>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</si>
  <si>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</si>
  <si>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</si>
  <si>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</si>
  <si>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</si>
  <si>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</si>
  <si>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</si>
  <si>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</si>
  <si>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</si>
  <si>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</si>
  <si>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</si>
  <si>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</si>
  <si>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</si>
  <si>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</si>
  <si>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</si>
  <si>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</si>
  <si>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</si>
  <si>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</si>
  <si>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</si>
  <si>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</si>
  <si>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</si>
  <si>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</si>
  <si>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</si>
  <si>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</si>
  <si>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</si>
  <si>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</si>
  <si>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</si>
  <si>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</si>
  <si>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</si>
  <si>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</si>
  <si>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</si>
  <si>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</si>
  <si>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</si>
  <si>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</si>
  <si>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</si>
  <si>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</si>
  <si>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</si>
  <si>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</si>
  <si>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</si>
  <si>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</si>
  <si>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</si>
  <si>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</si>
  <si>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</si>
  <si>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</si>
  <si>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</si>
  <si>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</si>
  <si>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</si>
  <si>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</si>
  <si>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</si>
  <si>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</si>
  <si>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</si>
  <si>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</si>
  <si>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</si>
  <si>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</si>
  <si>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</si>
  <si>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</si>
  <si>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</si>
  <si>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</si>
  <si>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</si>
  <si>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</si>
  <si>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</si>
  <si>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</si>
  <si>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</si>
  <si>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</si>
  <si>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</si>
  <si>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</si>
  <si>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</si>
  <si>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</si>
  <si>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</si>
  <si>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</si>
  <si>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</si>
  <si>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</si>
  <si>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</si>
  <si>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</si>
  <si>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</si>
  <si>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</si>
  <si>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</si>
  <si>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</si>
  <si>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</si>
  <si>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</si>
  <si>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</si>
  <si>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</si>
  <si>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</si>
  <si>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</si>
  <si>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</si>
  <si>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</si>
  <si>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</si>
  <si>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</si>
  <si>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</si>
  <si>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</si>
  <si>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</si>
  <si>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</si>
  <si>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</si>
  <si>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</si>
  <si>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</si>
  <si>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</si>
  <si>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</si>
  <si>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</si>
  <si>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</si>
  <si>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</si>
  <si>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</si>
  <si>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</si>
  <si>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</si>
  <si>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</si>
  <si>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</si>
  <si>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</si>
  <si>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</si>
  <si>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</si>
  <si>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</si>
  <si>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</si>
  <si>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</si>
  <si>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</si>
  <si>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</si>
  <si>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</si>
  <si>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</si>
  <si>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</si>
  <si>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</si>
  <si>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</si>
  <si>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</si>
  <si>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</si>
  <si>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</si>
  <si>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</si>
  <si>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</si>
  <si>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</si>
  <si>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</si>
  <si>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</si>
  <si>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</si>
  <si>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</si>
  <si>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</si>
  <si>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</si>
  <si>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</si>
  <si>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</si>
  <si>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</si>
  <si>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</si>
  <si>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</si>
  <si>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</si>
  <si>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</si>
  <si>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</si>
  <si>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</si>
  <si>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</si>
  <si>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</si>
  <si>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</si>
  <si>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</si>
  <si>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</si>
  <si>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</si>
  <si>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</si>
  <si>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</si>
  <si>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</si>
  <si>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</si>
  <si>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</si>
  <si>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</si>
  <si>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</si>
  <si>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</si>
  <si>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</si>
  <si>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</si>
  <si>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</si>
  <si>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</si>
  <si>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</si>
  <si>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</si>
  <si>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</si>
  <si>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</si>
  <si>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</si>
  <si>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</si>
  <si>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</si>
  <si>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</si>
  <si>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</si>
  <si>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</si>
  <si>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</si>
  <si>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</si>
  <si>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</si>
  <si>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</si>
  <si>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</si>
  <si>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</si>
  <si>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</si>
  <si>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</si>
  <si>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</si>
  <si>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</si>
  <si>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</si>
  <si>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</si>
  <si>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</si>
  <si>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</si>
  <si>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</si>
  <si>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</si>
  <si>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</si>
  <si>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</si>
  <si>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</si>
  <si>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</si>
  <si>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</si>
  <si>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</si>
  <si>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</si>
  <si>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</si>
  <si>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</si>
  <si>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</si>
  <si>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</si>
  <si>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</si>
  <si>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</si>
  <si>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</si>
  <si>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</si>
  <si>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</si>
  <si>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</si>
  <si>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</si>
  <si>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</si>
  <si>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</si>
  <si>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</si>
  <si>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</si>
  <si>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</si>
  <si>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</si>
  <si>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</si>
  <si>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</si>
  <si>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</si>
  <si>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</si>
  <si>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</si>
  <si>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</si>
  <si>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</si>
  <si>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</si>
  <si>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</si>
  <si>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</si>
  <si>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</si>
  <si>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</si>
  <si>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</si>
  <si>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</si>
  <si>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</si>
  <si>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</si>
  <si>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</si>
  <si>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</si>
  <si>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</si>
  <si>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</si>
  <si>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</si>
  <si>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</si>
  <si>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</si>
  <si>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</si>
  <si>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</si>
  <si>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</si>
  <si>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</si>
  <si>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</si>
  <si>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</si>
  <si>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</si>
  <si>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</si>
  <si>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</si>
  <si>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</si>
  <si>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</si>
  <si>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</si>
  <si>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</si>
  <si>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</si>
  <si>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</si>
  <si>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</si>
  <si>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</si>
  <si>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</si>
  <si>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</si>
  <si>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</si>
  <si>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</si>
  <si>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</si>
  <si>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</si>
  <si>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</si>
  <si>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</si>
  <si>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</si>
  <si>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</si>
  <si>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</si>
  <si>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</si>
  <si>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</si>
  <si>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</si>
  <si>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</si>
  <si>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</si>
  <si>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</si>
  <si>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</si>
  <si>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</si>
  <si>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</si>
  <si>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</si>
  <si>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</si>
  <si>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</si>
  <si>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</si>
  <si>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</si>
  <si>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</si>
  <si>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</si>
  <si>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</si>
  <si>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</si>
  <si>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</si>
  <si>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</si>
  <si>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</si>
  <si>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</si>
  <si>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</si>
  <si>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</si>
  <si>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</si>
  <si>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</si>
  <si>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</si>
  <si>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</si>
  <si>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</si>
  <si>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</si>
  <si>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</si>
  <si>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</si>
  <si>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</si>
  <si>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</si>
  <si>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</si>
  <si>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</si>
  <si>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</si>
  <si>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</si>
  <si>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</si>
  <si>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</si>
  <si>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</si>
  <si>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</si>
  <si>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</si>
  <si>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</si>
  <si>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</si>
  <si>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</si>
  <si>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</si>
  <si>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</si>
  <si>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</si>
  <si>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</si>
  <si>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</si>
  <si>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</si>
  <si>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</si>
  <si>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</si>
  <si>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</si>
  <si>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</si>
  <si>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</si>
  <si>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</si>
  <si>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</si>
  <si>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</si>
  <si>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</si>
  <si>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</si>
  <si>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</si>
  <si>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</si>
  <si>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</si>
  <si>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</si>
  <si>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</si>
  <si>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</si>
  <si>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</si>
  <si>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</si>
  <si>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</si>
  <si>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</si>
  <si>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</si>
  <si>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</si>
  <si>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</si>
  <si>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</si>
  <si>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</si>
  <si>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</si>
  <si>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</si>
  <si>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</si>
  <si>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</si>
  <si>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</si>
  <si>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</si>
  <si>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</si>
  <si>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</si>
  <si>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</si>
  <si>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</si>
  <si>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</si>
  <si>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</si>
  <si>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</si>
  <si>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</si>
  <si>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</si>
  <si>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</si>
  <si>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</si>
  <si>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</si>
  <si>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</si>
  <si>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</si>
  <si>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</si>
  <si>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</si>
  <si>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</si>
  <si>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</si>
  <si>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</si>
  <si>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</si>
  <si>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</si>
  <si>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</si>
  <si>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</si>
  <si>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</si>
  <si>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</si>
  <si>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</si>
  <si>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</si>
  <si>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</si>
  <si>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</si>
  <si>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</si>
  <si>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</si>
  <si>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</si>
  <si>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</si>
  <si>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</si>
  <si>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</si>
  <si>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</si>
  <si>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</si>
  <si>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</si>
  <si>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</si>
  <si>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</si>
  <si>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</si>
  <si>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</si>
  <si>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</si>
  <si>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</si>
  <si>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</si>
  <si>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</si>
  <si>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</si>
  <si>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</si>
  <si>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</si>
  <si>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</si>
  <si>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</si>
  <si>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</si>
  <si>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</si>
  <si>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</si>
  <si>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</si>
  <si>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</si>
  <si>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</si>
  <si>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</si>
  <si>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</si>
  <si>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</si>
  <si>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</si>
  <si>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</si>
  <si>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</si>
  <si>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</si>
  <si>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</si>
  <si>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</si>
  <si>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</si>
  <si>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</si>
  <si>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</si>
  <si>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</si>
  <si>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</si>
  <si>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</si>
  <si>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</si>
  <si>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</si>
  <si>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</si>
  <si>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</si>
  <si>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</si>
  <si>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</si>
  <si>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</si>
  <si>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</si>
  <si>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</si>
  <si>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</si>
  <si>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</si>
  <si>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</si>
  <si>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</si>
  <si>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</si>
  <si>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</si>
  <si>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</si>
  <si>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</si>
  <si>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</si>
  <si>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</si>
  <si>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</si>
  <si>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</si>
  <si>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</si>
  <si>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</si>
  <si>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</si>
  <si>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</si>
  <si>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</si>
  <si>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</si>
  <si>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</si>
  <si>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</si>
  <si>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</si>
  <si>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</si>
  <si>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</si>
  <si>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</si>
  <si>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</si>
  <si>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</si>
  <si>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</si>
  <si>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</si>
  <si>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</si>
  <si>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</si>
  <si>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</si>
  <si>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</si>
  <si>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</si>
  <si>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</si>
  <si>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</si>
  <si>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</si>
  <si>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</si>
  <si>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</si>
  <si>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</si>
  <si>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</si>
  <si>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</si>
  <si>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</si>
  <si>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</si>
  <si>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</si>
  <si>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</si>
  <si>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</si>
  <si>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</si>
  <si>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</si>
  <si>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</si>
  <si>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</si>
  <si>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</si>
  <si>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</si>
  <si>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</si>
  <si>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</si>
  <si>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</si>
  <si>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</si>
  <si>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</si>
  <si>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</si>
  <si>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</si>
  <si>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</si>
  <si>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</si>
  <si>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</si>
  <si>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</si>
  <si>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</si>
  <si>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</si>
  <si>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</si>
  <si>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</si>
  <si>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</si>
  <si>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</si>
  <si>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</si>
  <si>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</si>
  <si>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</si>
  <si>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</si>
  <si>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</si>
  <si>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</si>
  <si>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</si>
  <si>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</si>
  <si>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</si>
  <si>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</si>
  <si>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</si>
  <si>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</si>
  <si>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</si>
  <si>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</si>
  <si>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</si>
  <si>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</si>
  <si>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</si>
  <si>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</si>
  <si>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</si>
  <si>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</si>
  <si>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</si>
  <si>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</si>
  <si>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</si>
  <si>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</si>
  <si>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</si>
  <si>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</si>
  <si>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</si>
  <si>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</si>
  <si>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</si>
  <si>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</si>
  <si>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</si>
  <si>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</si>
  <si>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</si>
  <si>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</si>
  <si>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</si>
  <si>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</si>
  <si>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</si>
  <si>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</si>
  <si>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</si>
  <si>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</si>
  <si>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</si>
  <si>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</si>
  <si>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</si>
  <si>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</si>
  <si>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</si>
  <si>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</si>
  <si>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</si>
  <si>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</si>
  <si>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</si>
  <si>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</si>
  <si>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</si>
  <si>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</si>
  <si>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</si>
  <si>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</si>
  <si>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</si>
  <si>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</si>
  <si>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</si>
  <si>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</si>
  <si>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</si>
  <si>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</si>
  <si>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</si>
  <si>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</si>
  <si>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</si>
  <si>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</si>
  <si>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</si>
  <si>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</si>
  <si>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</si>
  <si>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</si>
  <si>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</si>
  <si>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</si>
  <si>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</si>
  <si>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</si>
  <si>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</si>
  <si>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</si>
  <si>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</si>
  <si>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</si>
  <si>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</si>
  <si>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</si>
  <si>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</si>
  <si>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</si>
  <si>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</si>
  <si>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</si>
  <si>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</si>
  <si>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</si>
  <si>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</si>
  <si>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</si>
  <si>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</si>
  <si>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</si>
  <si>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</si>
  <si>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</si>
  <si>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</si>
  <si>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</si>
  <si>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</si>
  <si>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</si>
  <si>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</si>
  <si>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</si>
  <si>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</si>
  <si>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</si>
  <si>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</si>
  <si>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</si>
  <si>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</si>
  <si>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</si>
  <si>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</si>
  <si>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</si>
  <si>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</si>
  <si>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</si>
  <si>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</si>
  <si>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</si>
  <si>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</si>
  <si>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</si>
  <si>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</si>
  <si>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</si>
  <si>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</si>
  <si>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</si>
  <si>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</si>
  <si>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</si>
  <si>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</si>
  <si>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</si>
  <si>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</si>
  <si>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</si>
  <si>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</si>
  <si>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</si>
  <si>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</si>
  <si>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</si>
  <si>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</si>
  <si>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</si>
  <si>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</si>
  <si>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</si>
  <si>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</si>
  <si>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</si>
  <si>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</si>
  <si>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</si>
  <si>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</si>
  <si>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</si>
  <si>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</si>
  <si>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</si>
  <si>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</si>
  <si>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</si>
  <si>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</si>
  <si>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</si>
  <si>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</si>
  <si>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</si>
  <si>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</si>
  <si>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</si>
  <si>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</si>
  <si>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</si>
  <si>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</si>
  <si>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</si>
  <si>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</si>
  <si>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</si>
  <si>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</si>
  <si>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</si>
  <si>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</si>
  <si>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</si>
  <si>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</si>
  <si>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</si>
  <si>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</si>
  <si>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</si>
  <si>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</si>
  <si>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</si>
  <si>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</si>
  <si>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</si>
  <si>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</si>
  <si>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</si>
  <si>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</si>
  <si>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</si>
  <si>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</si>
  <si>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</si>
  <si>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</si>
  <si>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</si>
  <si>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</si>
  <si>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</si>
  <si>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</si>
  <si>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</si>
  <si>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</si>
  <si>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</si>
  <si>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</si>
  <si>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</si>
  <si>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</si>
  <si>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</si>
  <si>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</si>
  <si>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</si>
  <si>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</si>
  <si>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</si>
  <si>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</si>
  <si>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</si>
  <si>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</si>
  <si>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</si>
  <si>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</si>
  <si>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</si>
  <si>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</si>
  <si>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</si>
  <si>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</si>
  <si>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</si>
  <si>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</si>
  <si>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</si>
  <si>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</si>
  <si>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</si>
  <si>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</si>
  <si>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</si>
  <si>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</si>
  <si>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</si>
  <si>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</si>
  <si>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</si>
  <si>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</si>
  <si>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</si>
  <si>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</si>
  <si>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</si>
  <si>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</si>
  <si>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</si>
  <si>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</si>
  <si>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</si>
  <si>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</si>
  <si>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</si>
  <si>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</si>
  <si>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</si>
  <si>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</si>
  <si>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</si>
  <si>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</si>
  <si>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</si>
  <si>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</si>
  <si>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</si>
  <si>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</si>
  <si>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</si>
  <si>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</si>
  <si>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</si>
  <si>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</si>
  <si>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</si>
  <si>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</si>
  <si>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</si>
  <si>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</si>
  <si>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</si>
  <si>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</si>
  <si>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</si>
  <si>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</si>
  <si>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</si>
  <si>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</si>
  <si>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</si>
  <si>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</si>
  <si>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</si>
  <si>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</si>
  <si>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</si>
  <si>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</si>
  <si>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</si>
  <si>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</si>
  <si>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</si>
  <si>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</si>
  <si>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</si>
  <si>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</si>
  <si>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</si>
  <si>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</si>
  <si>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</si>
  <si>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</si>
  <si>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</si>
  <si>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</si>
  <si>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</si>
  <si>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</si>
  <si>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</si>
  <si>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</si>
  <si>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</si>
  <si>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</si>
  <si>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</si>
  <si>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</si>
  <si>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</si>
  <si>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</si>
  <si>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</si>
  <si>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</si>
  <si>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</si>
  <si>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</si>
  <si>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</si>
  <si>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</si>
  <si>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</si>
  <si>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</si>
  <si>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</si>
  <si>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</si>
  <si>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</si>
  <si>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</si>
  <si>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</si>
  <si>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</si>
  <si>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</si>
  <si>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</si>
  <si>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</si>
  <si>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</si>
  <si>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</si>
  <si>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</si>
  <si>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</si>
  <si>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</si>
  <si>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</si>
  <si>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</si>
  <si>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</si>
  <si>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</si>
  <si>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</si>
  <si>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</si>
  <si>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</si>
  <si>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</si>
  <si>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</si>
  <si>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</si>
  <si>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</si>
  <si>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</si>
  <si>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</si>
  <si>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</si>
  <si>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</si>
  <si>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</si>
  <si>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</si>
  <si>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</si>
  <si>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</si>
  <si>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</si>
  <si>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</si>
  <si>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</si>
  <si>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</si>
  <si>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</si>
  <si>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</si>
  <si>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</si>
  <si>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</si>
  <si>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</si>
  <si>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</si>
  <si>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</si>
  <si>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</si>
  <si>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</si>
  <si>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</si>
  <si>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</si>
  <si>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</si>
  <si>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</si>
  <si>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</si>
  <si>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</si>
  <si>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</si>
  <si>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</si>
  <si>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</si>
  <si>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</si>
  <si>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</si>
  <si>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</si>
  <si>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</si>
  <si>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</si>
  <si>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</si>
  <si>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</si>
  <si>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</si>
  <si>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</si>
  <si>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</si>
  <si>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</si>
  <si>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</si>
  <si>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</si>
  <si>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</si>
  <si>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</si>
  <si>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</si>
  <si>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</si>
  <si>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</si>
  <si>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</si>
  <si>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</si>
  <si>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</si>
  <si>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</si>
  <si>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</si>
  <si>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</si>
  <si>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</si>
  <si>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</si>
  <si>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</si>
  <si>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</si>
  <si>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</si>
  <si>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</si>
  <si>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</si>
  <si>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</si>
  <si>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</si>
  <si>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</si>
  <si>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</si>
  <si>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</si>
  <si>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</si>
  <si>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</si>
  <si>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</si>
  <si>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</si>
  <si>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</si>
  <si>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</si>
  <si>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</si>
  <si>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</si>
  <si>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</si>
  <si>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</si>
  <si>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</si>
  <si>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</si>
  <si>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</si>
  <si>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</si>
  <si>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</si>
  <si>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</si>
  <si>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</si>
  <si>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</si>
  <si>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</si>
  <si>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</si>
  <si>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</si>
  <si>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</si>
  <si>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</si>
  <si>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</si>
  <si>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</si>
  <si>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</si>
  <si>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</si>
  <si>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</si>
  <si>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</si>
  <si>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</si>
  <si>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</si>
  <si>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</si>
  <si>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</si>
  <si>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</si>
  <si>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</si>
  <si>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</si>
  <si>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</si>
  <si>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</si>
  <si>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</si>
  <si>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</si>
  <si>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</si>
  <si>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</si>
  <si>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</si>
  <si>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</si>
  <si>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</si>
  <si>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</si>
  <si>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</si>
  <si>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</si>
  <si>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</si>
  <si>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</si>
  <si>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</si>
  <si>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</si>
  <si>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</si>
  <si>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</si>
  <si>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</si>
  <si>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</si>
  <si>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</si>
  <si>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</si>
  <si>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</si>
  <si>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</si>
  <si>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</si>
  <si>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</si>
  <si>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</si>
  <si>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</si>
  <si>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</si>
  <si>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</si>
  <si>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</si>
  <si>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</si>
  <si>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</si>
  <si>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</si>
  <si>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</si>
  <si>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</si>
  <si>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</si>
  <si>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</si>
  <si>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</si>
  <si>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</si>
  <si>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</si>
  <si>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</si>
  <si>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</si>
  <si>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</si>
  <si>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</si>
  <si>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</si>
  <si>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</si>
  <si>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</si>
  <si>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</si>
  <si>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</si>
  <si>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</si>
  <si>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</si>
  <si>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</si>
  <si>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</si>
  <si>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</si>
  <si>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</si>
  <si>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</si>
  <si>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</si>
  <si>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</si>
  <si>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</si>
  <si>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</si>
  <si>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</si>
  <si>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</si>
  <si>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</si>
  <si>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</si>
  <si>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</si>
  <si>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</si>
  <si>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</si>
  <si>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</si>
  <si>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</si>
  <si>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</si>
  <si>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</si>
  <si>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</si>
  <si>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</si>
  <si>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</si>
  <si>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</si>
  <si>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</si>
  <si>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</si>
  <si>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</si>
  <si>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</si>
  <si>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</si>
  <si>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</si>
  <si>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</si>
  <si>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</si>
  <si>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</si>
  <si>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</si>
  <si>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</si>
  <si>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</si>
  <si>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</si>
  <si>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</si>
  <si>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</si>
  <si>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</si>
  <si>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</si>
  <si>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</si>
  <si>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</si>
  <si>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</si>
  <si>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</si>
  <si>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</si>
  <si>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</si>
  <si>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</si>
  <si>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</si>
  <si>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</si>
  <si>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</si>
  <si>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</si>
  <si>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</si>
  <si>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</si>
  <si>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</si>
  <si>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</si>
  <si>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</si>
  <si>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</si>
  <si>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</si>
  <si>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</si>
  <si>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</si>
  <si>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</si>
  <si>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</si>
  <si>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</si>
  <si>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</si>
  <si>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</si>
  <si>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</si>
  <si>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</si>
  <si>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</si>
  <si>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</si>
  <si>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</si>
  <si>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</si>
  <si>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</si>
  <si>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</si>
  <si>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</si>
  <si>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</si>
  <si>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</si>
  <si>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</si>
  <si>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</si>
  <si>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</si>
  <si>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</si>
  <si>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</si>
  <si>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</si>
  <si>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</si>
  <si>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</si>
  <si>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</si>
  <si>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</si>
  <si>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</si>
  <si>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</si>
  <si>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</si>
  <si>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</si>
  <si>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</si>
  <si>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</si>
  <si>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</si>
  <si>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</si>
  <si>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</si>
  <si>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</si>
  <si>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</si>
  <si>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</si>
  <si>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</si>
  <si>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</si>
  <si>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</si>
  <si>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</si>
  <si>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</si>
  <si>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</si>
  <si>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</si>
  <si>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</si>
  <si>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</si>
  <si>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</si>
  <si>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</si>
  <si>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</si>
  <si>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</si>
  <si>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</si>
  <si>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</si>
  <si>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</si>
  <si>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</si>
  <si>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</si>
  <si>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</si>
  <si>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</si>
  <si>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</si>
  <si>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</si>
  <si>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</si>
  <si>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</si>
  <si>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</si>
  <si>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</si>
  <si>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</si>
  <si>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</si>
  <si>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</si>
  <si>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</si>
  <si>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</si>
  <si>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</si>
  <si>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</si>
  <si>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</si>
  <si>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</si>
  <si>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</si>
  <si>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</si>
  <si>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</si>
  <si>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</si>
  <si>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</si>
  <si>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</si>
  <si>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</si>
  <si>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</si>
  <si>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</si>
  <si>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</si>
  <si>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</si>
  <si>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</si>
  <si>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</si>
  <si>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</si>
  <si>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</si>
  <si>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</si>
  <si>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</si>
  <si>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</si>
  <si>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</si>
  <si>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</si>
  <si>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</si>
  <si>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</si>
  <si>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</si>
  <si>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</si>
  <si>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</si>
  <si>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</si>
  <si>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</si>
  <si>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</si>
  <si>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</si>
  <si>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</si>
  <si>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</si>
  <si>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</si>
  <si>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</si>
  <si>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</si>
  <si>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</si>
  <si>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</si>
  <si>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</si>
  <si>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</si>
  <si>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</si>
  <si>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</si>
  <si>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</si>
  <si>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</si>
  <si>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</si>
  <si>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</si>
  <si>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</si>
  <si>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</si>
  <si>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</si>
  <si>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</si>
  <si>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</si>
  <si>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</si>
  <si>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</si>
  <si>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</si>
  <si>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</si>
  <si>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</si>
  <si>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</si>
  <si>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</si>
  <si>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</si>
  <si>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</si>
  <si>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</si>
  <si>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</si>
  <si>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</si>
  <si>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</si>
  <si>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</si>
  <si>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</si>
  <si>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</si>
  <si>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</si>
  <si>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</si>
  <si>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</si>
  <si>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</si>
  <si>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</si>
  <si>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</si>
  <si>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</si>
  <si>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</si>
  <si>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</si>
  <si>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</si>
  <si>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</si>
  <si>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</si>
  <si>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</si>
  <si>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</si>
  <si>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</si>
  <si>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</si>
  <si>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</si>
  <si>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</si>
  <si>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</si>
  <si>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</si>
  <si>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</si>
  <si>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</si>
  <si>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</si>
  <si>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</si>
  <si>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</si>
  <si>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</si>
  <si>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</si>
  <si>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</si>
  <si>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</si>
  <si>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</si>
  <si>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</si>
  <si>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</si>
  <si>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</si>
  <si>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</si>
  <si>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</si>
  <si>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</si>
  <si>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</si>
  <si>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</si>
  <si>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</si>
  <si>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</si>
  <si>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</si>
  <si>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</si>
  <si>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</si>
  <si>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</si>
  <si>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</si>
  <si>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</si>
  <si>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</si>
  <si>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</si>
  <si>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</si>
  <si>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</si>
  <si>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</si>
  <si>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</si>
  <si>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</si>
  <si>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</si>
  <si>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</si>
  <si>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</si>
  <si>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</si>
  <si>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</si>
  <si>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</si>
  <si>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</si>
  <si>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</si>
  <si>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</si>
  <si>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</si>
  <si>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</si>
  <si>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</si>
  <si>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</si>
  <si>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</si>
  <si>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</si>
  <si>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</si>
  <si>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</si>
  <si>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</si>
  <si>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</si>
  <si>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</si>
  <si>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</si>
  <si>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</si>
  <si>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</si>
  <si>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</si>
  <si>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</si>
  <si>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</si>
  <si>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</si>
  <si>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</si>
  <si>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</si>
  <si>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</si>
  <si>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</si>
  <si>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</si>
  <si>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</si>
  <si>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</si>
  <si>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</si>
  <si>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</si>
  <si>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</si>
  <si>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</si>
  <si>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</si>
  <si>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</si>
  <si>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</si>
  <si>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</si>
  <si>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</si>
  <si>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</si>
  <si>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</si>
  <si>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</si>
  <si>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</si>
  <si>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</si>
  <si>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</si>
  <si>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</si>
  <si>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</si>
  <si>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</si>
  <si>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</si>
  <si>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</si>
  <si>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</si>
  <si>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</si>
  <si>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</si>
  <si>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</si>
  <si>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</si>
  <si>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</si>
  <si>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</si>
  <si>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</si>
  <si>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</si>
  <si>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</si>
  <si>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</si>
  <si>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</si>
  <si>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</si>
  <si>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</si>
  <si>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</si>
  <si>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</si>
  <si>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</si>
  <si>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</si>
  <si>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</si>
  <si>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</si>
  <si>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</si>
  <si>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</si>
  <si>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</si>
  <si>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</si>
  <si>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</si>
  <si>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</si>
  <si>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</si>
  <si>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</si>
  <si>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</si>
  <si>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</si>
  <si>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</si>
  <si>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</si>
  <si>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</si>
  <si>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</si>
  <si>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</si>
  <si>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</si>
  <si>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</si>
  <si>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</si>
  <si>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</si>
  <si>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</si>
  <si>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</si>
  <si>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</si>
  <si>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</si>
  <si>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</si>
  <si>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</si>
  <si>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</si>
  <si>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</si>
  <si>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</si>
  <si>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</si>
  <si>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</si>
  <si>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</si>
  <si>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</si>
  <si>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</si>
  <si>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</si>
  <si>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</si>
  <si>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</si>
  <si>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</si>
  <si>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</si>
  <si>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</si>
  <si>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</si>
  <si>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</si>
  <si>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</si>
  <si>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</si>
  <si>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</si>
  <si>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</si>
  <si>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</si>
  <si>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</si>
  <si>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</si>
  <si>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</si>
  <si>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</si>
  <si>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</si>
  <si>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</si>
  <si>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</si>
  <si>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</si>
  <si>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</si>
  <si>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</si>
  <si>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</si>
  <si>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</si>
  <si>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</si>
  <si>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</si>
  <si>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</si>
  <si>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</si>
  <si>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</si>
  <si>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</si>
  <si>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</si>
  <si>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</si>
  <si>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</si>
  <si>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</si>
  <si>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</si>
  <si>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</si>
  <si>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</si>
  <si>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</si>
  <si>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</si>
  <si>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</si>
  <si>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</si>
  <si>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</si>
  <si>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</si>
  <si>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</si>
  <si>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</si>
  <si>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</si>
  <si>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</si>
  <si>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</si>
  <si>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</si>
  <si>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</si>
  <si>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</si>
  <si>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</si>
  <si>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</si>
  <si>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</si>
  <si>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</si>
  <si>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</si>
  <si>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</si>
  <si>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</si>
  <si>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</si>
  <si>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</si>
  <si>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</si>
  <si>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</si>
  <si>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</si>
  <si>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</si>
  <si>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</si>
  <si>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</si>
  <si>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</si>
  <si>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</si>
  <si>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</si>
  <si>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</si>
  <si>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</si>
  <si>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</si>
  <si>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</si>
  <si>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</si>
  <si>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</si>
  <si>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</si>
  <si>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</si>
  <si>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</si>
  <si>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</si>
  <si>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</si>
  <si>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</si>
  <si>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</si>
  <si>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</si>
  <si>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</si>
  <si>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</si>
  <si>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</si>
  <si>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</si>
  <si>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</si>
  <si>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</si>
  <si>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</si>
  <si>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</si>
  <si>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</si>
  <si>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</si>
  <si>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</si>
  <si>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</si>
  <si>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</si>
  <si>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</si>
  <si>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</si>
  <si>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</si>
  <si>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</si>
  <si>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</si>
  <si>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</si>
  <si>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</si>
  <si>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</si>
  <si>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</si>
  <si>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</si>
  <si>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</si>
  <si>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</si>
  <si>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</si>
  <si>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</si>
  <si>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</si>
  <si>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</si>
  <si>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</si>
  <si>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</si>
  <si>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</si>
  <si>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</si>
  <si>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</si>
  <si>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</si>
  <si>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</si>
  <si>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</si>
  <si>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</si>
  <si>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</si>
  <si>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</si>
  <si>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</si>
  <si>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</si>
  <si>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</si>
  <si>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</si>
  <si>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</si>
  <si>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</si>
  <si>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</si>
  <si>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</si>
  <si>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</si>
  <si>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</si>
  <si>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</si>
  <si>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</si>
  <si>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</si>
  <si>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</si>
  <si>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</si>
  <si>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</si>
  <si>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</si>
  <si>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</si>
  <si>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</si>
  <si>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</si>
  <si>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</si>
  <si>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</si>
  <si>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</si>
  <si>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</si>
  <si>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</si>
  <si>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</si>
  <si>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</si>
  <si>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</si>
  <si>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</si>
  <si>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</si>
  <si>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</si>
  <si>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</si>
  <si>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</si>
  <si>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</si>
  <si>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</si>
  <si>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</si>
  <si>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</si>
  <si>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</si>
  <si>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</si>
  <si>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</si>
  <si>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</si>
  <si>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</si>
  <si>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</si>
  <si>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</si>
  <si>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</si>
  <si>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</si>
  <si>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</si>
  <si>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</si>
  <si>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</si>
  <si>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</si>
  <si>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</si>
  <si>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</si>
  <si>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</si>
  <si>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</si>
  <si>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</si>
  <si>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</si>
  <si>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</si>
  <si>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</si>
  <si>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</si>
  <si>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</si>
  <si>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</si>
  <si>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</si>
  <si>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</si>
  <si>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</si>
  <si>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</si>
  <si>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</si>
  <si>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</si>
  <si>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</si>
  <si>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</si>
  <si>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</si>
  <si>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</si>
  <si>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</si>
  <si>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</si>
  <si>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</si>
  <si>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</si>
  <si>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</si>
  <si>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</si>
  <si>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</si>
  <si>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</si>
  <si>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</si>
  <si>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</si>
  <si>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</si>
  <si>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</si>
  <si>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</si>
  <si>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</si>
  <si>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</si>
  <si>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</si>
  <si>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</si>
  <si>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</si>
  <si>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</si>
  <si>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</si>
  <si>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</si>
  <si>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</si>
  <si>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</si>
  <si>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</si>
  <si>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</si>
  <si>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</si>
  <si>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</si>
  <si>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</si>
  <si>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</si>
  <si>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</si>
  <si>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</si>
  <si>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</si>
  <si>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</si>
  <si>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</si>
  <si>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</si>
  <si>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</si>
  <si>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</si>
  <si>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</si>
  <si>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</si>
  <si>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</si>
  <si>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</si>
  <si>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</si>
  <si>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</si>
  <si>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</si>
  <si>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</si>
  <si>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</si>
  <si>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</si>
  <si>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</si>
  <si>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</si>
  <si>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</si>
  <si>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</si>
  <si>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</si>
  <si>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</si>
  <si>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</si>
  <si>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</si>
  <si>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</si>
  <si>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</si>
  <si>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</si>
  <si>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</si>
  <si>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</si>
  <si>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</si>
  <si>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</si>
  <si>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</si>
  <si>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</si>
  <si>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</si>
  <si>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</si>
  <si>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</si>
  <si>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</si>
  <si>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</si>
  <si>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</si>
  <si>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</si>
  <si>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</si>
  <si>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</si>
  <si>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</si>
  <si>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</si>
  <si>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</si>
  <si>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</si>
  <si>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</si>
  <si>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</si>
  <si>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</si>
  <si>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</si>
  <si>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</si>
  <si>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</si>
  <si>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</si>
  <si>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</si>
  <si>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</si>
  <si>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</si>
  <si>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</si>
  <si>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</si>
  <si>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</si>
  <si>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</si>
  <si>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</si>
  <si>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</si>
  <si>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</si>
  <si>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</si>
  <si>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</si>
  <si>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</si>
  <si>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</si>
  <si>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</si>
  <si>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</si>
  <si>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</si>
  <si>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</si>
  <si>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</si>
  <si>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</si>
  <si>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</si>
  <si>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</si>
  <si>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</si>
  <si>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</si>
  <si>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</si>
  <si>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</si>
  <si>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</si>
  <si>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</si>
  <si>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</si>
  <si>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</si>
  <si>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</si>
  <si>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</si>
  <si>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</si>
  <si>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</si>
  <si>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</si>
  <si>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</si>
  <si>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</si>
  <si>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</si>
  <si>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</si>
  <si>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</si>
  <si>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</si>
  <si>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</si>
  <si>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</si>
  <si>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</si>
  <si>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</si>
  <si>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</si>
  <si>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</si>
  <si>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</si>
  <si>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</si>
  <si>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</si>
  <si>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</si>
  <si>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</si>
  <si>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</si>
  <si>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</si>
  <si>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</si>
  <si>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</si>
  <si>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</si>
  <si>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</si>
  <si>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</si>
  <si>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</si>
  <si>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</si>
  <si>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</si>
  <si>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</si>
  <si>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</si>
  <si>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</si>
  <si>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</si>
  <si>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</si>
  <si>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</si>
  <si>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</si>
  <si>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</si>
  <si>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</si>
  <si>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</si>
  <si>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</si>
  <si>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</si>
  <si>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</si>
  <si>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</si>
  <si>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</si>
  <si>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</si>
  <si>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</si>
  <si>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</si>
  <si>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</si>
  <si>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</si>
  <si>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</si>
  <si>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</si>
  <si>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</si>
  <si>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</si>
  <si>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</si>
  <si>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</si>
  <si>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</si>
  <si>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</si>
  <si>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</si>
  <si>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</si>
  <si>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</si>
  <si>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</si>
  <si>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</si>
  <si>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</si>
  <si>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</si>
  <si>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</si>
  <si>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</si>
  <si>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</si>
  <si>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</si>
  <si>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</si>
  <si>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</si>
  <si>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</si>
  <si>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</si>
  <si>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</si>
  <si>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</si>
  <si>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</si>
  <si>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</si>
  <si>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</si>
  <si>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</si>
  <si>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</si>
  <si>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</si>
  <si>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</si>
  <si>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</si>
  <si>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</si>
  <si>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</si>
  <si>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</si>
  <si>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</si>
  <si>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</si>
  <si>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</si>
  <si>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</si>
  <si>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</si>
  <si>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</si>
  <si>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</si>
  <si>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</si>
  <si>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</si>
  <si>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</si>
  <si>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</si>
  <si>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</si>
  <si>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</si>
  <si>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</si>
  <si>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</si>
  <si>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</si>
  <si>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</si>
  <si>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</si>
  <si>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</si>
  <si>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</si>
  <si>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</si>
  <si>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</si>
  <si>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</si>
  <si>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</si>
  <si>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</si>
  <si>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</si>
  <si>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</si>
  <si>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</si>
  <si>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</si>
  <si>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</si>
  <si>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</si>
  <si>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</si>
  <si>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</si>
  <si>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</si>
  <si>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</si>
  <si>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</si>
  <si>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</si>
  <si>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</si>
  <si>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</si>
  <si>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</si>
  <si>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</si>
  <si>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</si>
  <si>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</si>
  <si>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</si>
  <si>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</si>
  <si>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</si>
  <si>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</si>
  <si>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</si>
  <si>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</si>
  <si>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</si>
  <si>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</si>
  <si>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</si>
  <si>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</si>
  <si>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</si>
  <si>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</si>
  <si>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</si>
  <si>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</si>
  <si>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</si>
  <si>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</si>
  <si>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</si>
  <si>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</si>
  <si>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</si>
  <si>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</si>
  <si>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</si>
  <si>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</si>
  <si>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</si>
  <si>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</si>
  <si>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</si>
  <si>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</si>
  <si>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</si>
  <si>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</si>
  <si>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</si>
  <si>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</si>
  <si>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</si>
  <si>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</si>
  <si>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</si>
  <si>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</si>
  <si>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</si>
  <si>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</si>
  <si>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</si>
  <si>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</si>
  <si>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</si>
  <si>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</si>
  <si>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</si>
  <si>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</si>
  <si>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</si>
  <si>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</si>
  <si>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</si>
  <si>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</si>
  <si>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</si>
  <si>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</si>
  <si>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</si>
  <si>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</si>
  <si>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</si>
  <si>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</si>
  <si>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</si>
  <si>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</si>
  <si>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</si>
  <si>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</si>
  <si>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</si>
  <si>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</si>
  <si>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</si>
  <si>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</si>
  <si>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</si>
  <si>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</si>
  <si>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</si>
  <si>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</si>
  <si>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</si>
  <si>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</si>
  <si>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</si>
  <si>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</si>
  <si>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</si>
  <si>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</si>
  <si>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</si>
  <si>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</si>
  <si>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</si>
  <si>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</si>
  <si>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</si>
  <si>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</si>
  <si>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</si>
  <si>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</si>
  <si>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</si>
  <si>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</si>
  <si>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</si>
  <si>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</si>
  <si>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</si>
  <si>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</si>
  <si>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</si>
  <si>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</si>
  <si>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</si>
  <si>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</si>
  <si>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</si>
  <si>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</si>
  <si>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</si>
  <si>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</si>
  <si>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</si>
  <si>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</si>
  <si>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</si>
  <si>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</si>
  <si>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</si>
  <si>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</si>
  <si>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</si>
  <si>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</si>
  <si>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</si>
  <si>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</si>
  <si>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</si>
  <si>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</si>
  <si>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</si>
  <si>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</si>
  <si>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</si>
  <si>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</si>
  <si>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</si>
  <si>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</si>
  <si>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</si>
  <si>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</si>
  <si>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</si>
  <si>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</si>
  <si>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</si>
  <si>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</si>
  <si>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</si>
  <si>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</si>
  <si>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</si>
  <si>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</si>
  <si>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</si>
  <si>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</si>
  <si>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</si>
  <si>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</si>
  <si>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</si>
  <si>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</si>
  <si>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</si>
  <si>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</si>
  <si>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</si>
  <si>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</si>
  <si>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</si>
  <si>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</si>
  <si>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</si>
  <si>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</si>
  <si>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</si>
  <si>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</si>
  <si>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</si>
  <si>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</si>
  <si>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</si>
  <si>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</si>
  <si>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</si>
  <si>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</si>
  <si>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</si>
  <si>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</si>
  <si>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</si>
  <si>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</si>
  <si>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</si>
  <si>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</si>
  <si>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</si>
  <si>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</si>
  <si>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</si>
  <si>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</si>
  <si>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</si>
  <si>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</si>
  <si>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</si>
  <si>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</si>
  <si>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</si>
  <si>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</si>
  <si>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</si>
  <si>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</si>
  <si>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</si>
  <si>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</si>
  <si>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</si>
  <si>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</si>
  <si>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</si>
  <si>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</si>
  <si>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</si>
  <si>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</si>
  <si>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</si>
  <si>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</si>
  <si>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</si>
  <si>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</si>
  <si>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</si>
  <si>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</si>
  <si>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</si>
  <si>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</si>
  <si>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</si>
  <si>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</si>
  <si>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</si>
  <si>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</si>
  <si>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</si>
  <si>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</si>
  <si>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</si>
  <si>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</si>
  <si>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</si>
  <si>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</si>
  <si>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</si>
  <si>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</si>
  <si>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</si>
  <si>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</si>
  <si>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</si>
  <si>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</si>
  <si>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</si>
  <si>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</si>
  <si>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</si>
  <si>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</si>
  <si>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</si>
  <si>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</si>
  <si>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</si>
  <si>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</si>
  <si>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</si>
  <si>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</si>
  <si>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</si>
  <si>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</si>
  <si>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</si>
  <si>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</si>
  <si>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</si>
  <si>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</si>
  <si>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</si>
  <si>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</si>
  <si>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</si>
  <si>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</si>
  <si>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</si>
  <si>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</si>
  <si>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</si>
  <si>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</si>
  <si>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</si>
  <si>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</si>
  <si>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</si>
  <si>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</si>
  <si>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</si>
  <si>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</si>
  <si>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</si>
  <si>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</si>
  <si>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</si>
  <si>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</si>
  <si>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</si>
  <si>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</si>
  <si>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</si>
  <si>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</si>
  <si>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</si>
  <si>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</si>
  <si>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</si>
  <si>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</si>
  <si>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</si>
  <si>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</si>
  <si>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</si>
  <si>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</si>
  <si>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</si>
  <si>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</si>
  <si>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</si>
  <si>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</si>
  <si>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</si>
  <si>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</si>
  <si>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</si>
  <si>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</si>
  <si>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</si>
  <si>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</si>
  <si>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</si>
  <si>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</si>
  <si>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</si>
  <si>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</si>
  <si>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</si>
  <si>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</si>
  <si>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</si>
  <si>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</si>
  <si>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</si>
  <si>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</si>
  <si>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</si>
  <si>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</si>
  <si>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</si>
  <si>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</si>
  <si>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</si>
  <si>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</si>
  <si>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</si>
  <si>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</si>
  <si>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</si>
  <si>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</si>
  <si>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</si>
  <si>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</si>
  <si>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</si>
  <si>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</si>
  <si>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</si>
  <si>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</si>
  <si>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</si>
  <si>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</si>
  <si>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</si>
  <si>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</si>
  <si>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</si>
  <si>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</si>
  <si>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</si>
  <si>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</si>
  <si>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</si>
  <si>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</si>
  <si>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</si>
  <si>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</si>
  <si>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</si>
  <si>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</si>
  <si>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</si>
  <si>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</si>
  <si>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</si>
  <si>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</si>
  <si>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</si>
  <si>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</si>
  <si>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</si>
  <si>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</si>
  <si>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</si>
  <si>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</si>
  <si>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</si>
  <si>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</si>
  <si>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</si>
  <si>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</si>
  <si>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</si>
  <si>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</si>
  <si>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</si>
  <si>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</si>
  <si>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</si>
  <si>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</si>
  <si>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</si>
  <si>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</si>
  <si>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</si>
  <si>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</si>
  <si>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</si>
  <si>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</si>
  <si>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</si>
  <si>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</si>
  <si>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</si>
  <si>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</si>
  <si>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</si>
  <si>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</si>
  <si>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</si>
  <si>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</si>
  <si>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</si>
  <si>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</si>
  <si>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</si>
  <si>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</si>
  <si>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</si>
  <si>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</si>
  <si>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</si>
  <si>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</si>
  <si>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</si>
  <si>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</si>
  <si>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</si>
  <si>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</si>
  <si>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</si>
  <si>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</si>
  <si>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</si>
  <si>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</si>
  <si>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</si>
  <si>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</si>
  <si>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</si>
  <si>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</si>
  <si>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</si>
  <si>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</si>
  <si>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</si>
  <si>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</si>
  <si>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</si>
  <si>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</si>
  <si>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</si>
  <si>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</si>
  <si>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</si>
  <si>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</si>
  <si>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</si>
  <si>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</si>
  <si>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</si>
  <si>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</si>
  <si>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</si>
  <si>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</si>
  <si>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</si>
  <si>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</si>
  <si>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</si>
  <si>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</si>
  <si>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</si>
  <si>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</si>
  <si>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</si>
  <si>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</si>
  <si>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</si>
  <si>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</si>
  <si>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</si>
  <si>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</si>
  <si>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</si>
  <si>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</si>
  <si>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</si>
  <si>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</si>
  <si>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</si>
  <si>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</si>
  <si>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</si>
  <si>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</si>
  <si>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</si>
  <si>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</si>
  <si>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</si>
  <si>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</si>
  <si>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</si>
  <si>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</si>
  <si>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</si>
  <si>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</si>
  <si>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</si>
  <si>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</si>
  <si>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</si>
  <si>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</si>
  <si>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</si>
  <si>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</si>
  <si>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</si>
  <si>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</si>
  <si>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</si>
  <si>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</si>
  <si>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</si>
  <si>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</si>
  <si>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</si>
  <si>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</si>
  <si>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</si>
  <si>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</si>
  <si>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</si>
  <si>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</si>
  <si>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</si>
  <si>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</si>
  <si>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</si>
  <si>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</si>
  <si>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</si>
  <si>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</si>
  <si>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</si>
  <si>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</si>
  <si>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</si>
  <si>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</si>
  <si>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</si>
  <si>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</si>
  <si>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</si>
  <si>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</si>
  <si>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</si>
  <si>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</si>
  <si>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</si>
  <si>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</si>
  <si>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</si>
  <si>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</si>
  <si>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</si>
  <si>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</si>
  <si>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</si>
  <si>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</si>
  <si>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</si>
  <si>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</si>
  <si>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</si>
  <si>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</si>
  <si>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</si>
  <si>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</si>
  <si>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</si>
  <si>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</si>
  <si>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</si>
  <si>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</si>
  <si>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</si>
  <si>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</si>
  <si>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</si>
  <si>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</si>
  <si>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</si>
  <si>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</si>
  <si>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</si>
  <si>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</si>
  <si>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</si>
  <si>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</si>
  <si>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</si>
  <si>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</si>
  <si>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</si>
  <si>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</si>
  <si>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</si>
  <si>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</si>
  <si>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</si>
  <si>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</si>
  <si>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</si>
  <si>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</si>
  <si>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</si>
  <si>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</si>
  <si>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</si>
  <si>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</si>
  <si>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</si>
  <si>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</si>
  <si>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</si>
  <si>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</si>
  <si>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</si>
  <si>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</si>
  <si>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</si>
  <si>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</si>
  <si>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</si>
  <si>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</si>
  <si>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</si>
  <si>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</si>
  <si>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</si>
  <si>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</si>
  <si>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</si>
  <si>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</si>
  <si>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</si>
  <si>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</si>
  <si>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</si>
  <si>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</si>
  <si>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</si>
  <si>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</si>
  <si>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</si>
  <si>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</si>
  <si>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</si>
  <si>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</si>
  <si>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</si>
  <si>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</si>
  <si>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</si>
  <si>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</si>
  <si>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</si>
  <si>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</si>
  <si>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</si>
  <si>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</si>
  <si>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</si>
  <si>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</si>
  <si>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</si>
  <si>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</si>
  <si>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</si>
  <si>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</si>
  <si>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</si>
  <si>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</si>
  <si>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</si>
  <si>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</si>
  <si>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</si>
  <si>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</si>
  <si>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</si>
  <si>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</si>
  <si>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</si>
  <si>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</si>
  <si>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</si>
  <si>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</si>
  <si>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</si>
  <si>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</si>
  <si>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</si>
  <si>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</si>
  <si>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</si>
  <si>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</si>
  <si>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</si>
  <si>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</si>
  <si>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</si>
  <si>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</si>
  <si>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</si>
  <si>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</si>
  <si>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</si>
  <si>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</si>
  <si>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</si>
  <si>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</si>
  <si>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</si>
  <si>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</si>
  <si>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</si>
  <si>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</si>
  <si>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</si>
  <si>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</si>
  <si>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</si>
  <si>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</si>
  <si>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</si>
  <si>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</si>
  <si>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</si>
  <si>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</si>
  <si>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</si>
  <si>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</si>
  <si>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</si>
  <si>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</si>
  <si>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</si>
  <si>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</si>
  <si>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</si>
  <si>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</si>
  <si>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</si>
  <si>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</si>
  <si>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</si>
  <si>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</si>
  <si>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</si>
  <si>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</si>
  <si>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</si>
  <si>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</si>
  <si>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</si>
  <si>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</si>
  <si>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</si>
  <si>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</si>
  <si>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</si>
  <si>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</si>
  <si>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</si>
  <si>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</si>
  <si>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</si>
  <si>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</si>
  <si>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</si>
  <si>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</si>
  <si>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</si>
  <si>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</si>
  <si>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</si>
  <si>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</si>
  <si>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</si>
  <si>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</si>
  <si>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</si>
  <si>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</si>
  <si>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</si>
  <si>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</si>
  <si>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</si>
  <si>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</si>
  <si>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</si>
  <si>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</si>
  <si>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</si>
  <si>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</si>
  <si>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</si>
  <si>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</si>
  <si>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</si>
  <si>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</si>
  <si>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</si>
  <si>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</si>
  <si>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</si>
  <si>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</si>
  <si>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</si>
  <si>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</si>
  <si>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</si>
  <si>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</si>
  <si>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</si>
  <si>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</si>
  <si>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</si>
  <si>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</si>
  <si>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</si>
  <si>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</si>
  <si>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</si>
  <si>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</si>
  <si>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</si>
  <si>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</si>
  <si>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</si>
  <si>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</si>
  <si>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</si>
  <si>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</si>
  <si>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</si>
  <si>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</si>
  <si>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</si>
  <si>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</si>
  <si>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</si>
  <si>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</si>
  <si>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</si>
  <si>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</si>
  <si>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</si>
  <si>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</si>
  <si>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</si>
  <si>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</si>
  <si>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</si>
  <si>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</si>
  <si>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</si>
  <si>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</si>
  <si>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</si>
  <si>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</si>
  <si>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</si>
  <si>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</si>
  <si>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</si>
  <si>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</si>
  <si>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</si>
  <si>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</si>
  <si>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</si>
  <si>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</si>
  <si>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</si>
  <si>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</si>
  <si>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</si>
  <si>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</si>
  <si>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</si>
  <si>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</si>
  <si>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</si>
  <si>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</si>
  <si>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</si>
  <si>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</si>
  <si>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</si>
  <si>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</si>
  <si>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</si>
  <si>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</si>
  <si>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</si>
  <si>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</si>
  <si>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</si>
  <si>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</si>
  <si>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</si>
  <si>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</si>
  <si>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</si>
  <si>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</si>
  <si>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</si>
  <si>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</si>
  <si>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</si>
  <si>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</si>
  <si>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</si>
  <si>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</si>
  <si>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</si>
  <si>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</si>
  <si>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</si>
  <si>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</si>
  <si>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</si>
  <si>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</si>
  <si>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</si>
  <si>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</si>
  <si>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</si>
  <si>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</si>
  <si>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</si>
  <si>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</si>
  <si>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</si>
  <si>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</si>
  <si>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</si>
  <si>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</si>
  <si>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</si>
  <si>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</si>
  <si>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</si>
  <si>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</si>
  <si>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</si>
  <si>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</si>
  <si>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</si>
  <si>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</si>
  <si>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</si>
  <si>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</si>
  <si>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</si>
  <si>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</si>
  <si>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</si>
  <si>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</si>
  <si>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</si>
  <si>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</si>
  <si>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</si>
  <si>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</si>
  <si>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</si>
  <si>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</si>
  <si>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</si>
  <si>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</si>
  <si>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</si>
  <si>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</si>
  <si>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</si>
  <si>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</si>
  <si>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</si>
  <si>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</si>
  <si>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</si>
  <si>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</si>
  <si>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</si>
  <si>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</si>
  <si>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</si>
  <si>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</si>
  <si>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</si>
  <si>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</si>
  <si>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</si>
  <si>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</si>
  <si>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</si>
  <si>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</si>
  <si>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</si>
  <si>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</si>
  <si>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</si>
  <si>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</si>
  <si>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</si>
  <si>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</si>
  <si>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</si>
  <si>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</si>
  <si>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</si>
  <si>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</si>
  <si>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</si>
  <si>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</si>
  <si>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</si>
  <si>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</si>
  <si>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</si>
  <si>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</si>
  <si>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</si>
  <si>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</si>
  <si>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</si>
  <si>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</si>
  <si>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</si>
  <si>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</si>
  <si>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</si>
  <si>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</si>
  <si>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</si>
  <si>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</si>
  <si>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</si>
  <si>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</si>
  <si>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</si>
  <si>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</si>
  <si>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</si>
  <si>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</si>
  <si>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</si>
  <si>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</si>
  <si>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</si>
  <si>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</si>
  <si>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</si>
  <si>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</si>
  <si>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</si>
  <si>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</si>
  <si>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</si>
  <si>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</si>
  <si>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</si>
  <si>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</si>
  <si>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</si>
  <si>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</si>
  <si>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</si>
  <si>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</si>
  <si>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</si>
  <si>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</si>
  <si>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</si>
  <si>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</si>
  <si>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</si>
  <si>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</si>
  <si>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</si>
  <si>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</si>
  <si>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</si>
  <si>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</si>
  <si>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</si>
  <si>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</si>
  <si>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</si>
  <si>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</si>
  <si>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</si>
  <si>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</si>
  <si>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</si>
  <si>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</si>
  <si>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</si>
  <si>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</si>
  <si>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</si>
  <si>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</si>
  <si>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</si>
  <si>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</si>
  <si>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</si>
  <si>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</si>
  <si>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</si>
  <si>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</si>
  <si>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</si>
  <si>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</si>
  <si>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</si>
  <si>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</si>
  <si>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</si>
  <si>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</si>
  <si>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</si>
  <si>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</si>
  <si>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</si>
  <si>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</si>
  <si>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</si>
  <si>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</si>
  <si>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</si>
  <si>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</si>
  <si>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</si>
  <si>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</si>
  <si>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</si>
  <si>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</si>
  <si>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</si>
  <si>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</si>
  <si>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</si>
  <si>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</si>
  <si>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</si>
  <si>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</si>
  <si>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</si>
  <si>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</si>
  <si>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</si>
  <si>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</si>
  <si>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</si>
  <si>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</si>
  <si>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</si>
  <si>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</si>
  <si>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</si>
  <si>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</si>
  <si>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</si>
  <si>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</si>
  <si>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</si>
  <si>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</si>
  <si>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</si>
  <si>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</si>
  <si>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</si>
  <si>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</si>
  <si>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</si>
  <si>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</si>
  <si>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</si>
  <si>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</si>
  <si>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</si>
  <si>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</si>
  <si>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</si>
  <si>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</si>
  <si>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</si>
  <si>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</si>
  <si>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</si>
  <si>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</si>
  <si>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</si>
  <si>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</si>
  <si>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</si>
  <si>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</si>
  <si>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</si>
  <si>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</si>
  <si>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</si>
  <si>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</si>
  <si>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</si>
  <si>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</si>
  <si>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</si>
  <si>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</si>
  <si>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</si>
  <si>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</si>
  <si>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</si>
  <si>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</si>
  <si>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</si>
  <si>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</si>
  <si>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</si>
  <si>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</si>
  <si>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</si>
  <si>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</si>
  <si>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</si>
  <si>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</si>
  <si>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</si>
  <si>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</si>
  <si>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</si>
  <si>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</si>
  <si>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</si>
  <si>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</si>
  <si>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</si>
  <si>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</si>
  <si>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</si>
  <si>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</si>
  <si>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</si>
  <si>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</si>
  <si>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</si>
  <si>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</si>
  <si>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</si>
  <si>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</si>
  <si>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</si>
  <si>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</si>
  <si>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</si>
  <si>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</si>
  <si>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</si>
  <si>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</si>
  <si>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</si>
  <si>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</si>
  <si>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</si>
  <si>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</si>
  <si>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</si>
  <si>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</si>
  <si>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</si>
  <si>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</si>
  <si>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</si>
  <si>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</si>
  <si>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</si>
  <si>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</si>
  <si>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</si>
  <si>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</si>
  <si>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</si>
  <si>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</si>
  <si>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</si>
  <si>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</si>
  <si>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</si>
  <si>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</si>
  <si>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</si>
  <si>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</si>
  <si>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</si>
  <si>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</si>
  <si>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</si>
  <si>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</si>
  <si>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</si>
  <si>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</si>
  <si>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</si>
  <si>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</si>
  <si>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</si>
  <si>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</si>
  <si>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</si>
  <si>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</si>
  <si>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</si>
  <si>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</si>
  <si>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</si>
  <si>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</si>
  <si>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</si>
  <si>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</si>
  <si>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</si>
  <si>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</si>
  <si>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</si>
  <si>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</si>
  <si>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</si>
  <si>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</si>
  <si>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</si>
  <si>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</si>
  <si>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</si>
  <si>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</si>
  <si>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</si>
  <si>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</si>
  <si>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</si>
  <si>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</si>
  <si>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</si>
  <si>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</si>
  <si>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</si>
  <si>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</si>
  <si>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</si>
  <si>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</si>
  <si>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</si>
  <si>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</si>
  <si>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</si>
  <si>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</si>
  <si>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</si>
  <si>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</si>
  <si>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</si>
  <si>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</si>
  <si>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</si>
  <si>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</si>
  <si>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</si>
  <si>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</si>
  <si>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</si>
  <si>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</si>
  <si>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</si>
  <si>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</si>
  <si>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</si>
  <si>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</si>
  <si>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</si>
  <si>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</si>
  <si>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</si>
  <si>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</si>
  <si>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</si>
  <si>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</si>
  <si>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</si>
  <si>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</si>
  <si>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</si>
  <si>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</si>
  <si>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</si>
  <si>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</si>
  <si>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</si>
  <si>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</si>
  <si>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</si>
  <si>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</si>
  <si>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</si>
  <si>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</si>
  <si>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</si>
  <si>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</si>
  <si>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</si>
  <si>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</si>
  <si>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</si>
  <si>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</si>
  <si>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</si>
  <si>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</si>
  <si>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</si>
  <si>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</si>
  <si>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</si>
  <si>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</si>
  <si>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</si>
  <si>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</si>
  <si>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</si>
  <si>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</si>
  <si>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</si>
  <si>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</si>
  <si>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</si>
  <si>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</si>
  <si>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</si>
  <si>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</si>
  <si>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</si>
  <si>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</si>
  <si>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</si>
  <si>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</si>
  <si>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</si>
  <si>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</si>
  <si>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</si>
  <si>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</si>
  <si>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</si>
  <si>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</si>
  <si>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</si>
  <si>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</si>
  <si>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</si>
  <si>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</si>
  <si>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</si>
  <si>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</si>
  <si>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</si>
  <si>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</si>
  <si>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</si>
  <si>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</si>
  <si>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</si>
  <si>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</si>
  <si>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</si>
  <si>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</si>
  <si>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</si>
  <si>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</si>
  <si>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</si>
  <si>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</si>
  <si>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</si>
  <si>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</si>
  <si>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</si>
  <si>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</si>
  <si>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</si>
  <si>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</si>
  <si>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</si>
  <si>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</si>
  <si>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</si>
  <si>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</si>
  <si>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</si>
  <si>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</si>
  <si>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</si>
  <si>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</si>
  <si>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</si>
  <si>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</si>
  <si>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</si>
  <si>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</si>
  <si>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</si>
  <si>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</si>
  <si>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</si>
  <si>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</si>
  <si>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</si>
  <si>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</si>
  <si>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</si>
  <si>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</si>
  <si>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</si>
  <si>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</si>
  <si>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</si>
  <si>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</si>
  <si>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</si>
  <si>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</si>
  <si>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</si>
  <si>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</si>
  <si>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</si>
  <si>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</si>
  <si>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</si>
  <si>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</si>
  <si>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</si>
  <si>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</si>
  <si>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</si>
  <si>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</si>
  <si>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</si>
  <si>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</si>
  <si>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</si>
  <si>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</si>
  <si>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</si>
  <si>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</si>
  <si>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</si>
  <si>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</si>
  <si>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</si>
  <si>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</si>
  <si>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</si>
  <si>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</si>
  <si>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</si>
  <si>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</si>
  <si>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</si>
  <si>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</si>
  <si>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</si>
  <si>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</si>
  <si>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</si>
  <si>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</si>
  <si>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</si>
  <si>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</si>
  <si>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</si>
  <si>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</si>
  <si>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</si>
  <si>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</si>
  <si>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</si>
  <si>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</si>
  <si>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</si>
  <si>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</si>
  <si>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</si>
  <si>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</si>
  <si>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</si>
  <si>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</si>
  <si>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</si>
  <si>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</si>
  <si>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</si>
  <si>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</si>
  <si>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</si>
  <si>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</si>
  <si>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</si>
  <si>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</si>
  <si>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</si>
  <si>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</si>
  <si>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</si>
  <si>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</si>
  <si>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</si>
  <si>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</si>
  <si>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</si>
  <si>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</si>
  <si>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</si>
  <si>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</si>
  <si>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</si>
  <si>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</si>
  <si>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</si>
  <si>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</si>
  <si>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</si>
  <si>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</si>
  <si>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</si>
  <si>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</si>
  <si>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</si>
  <si>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</si>
  <si>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</si>
  <si>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</si>
  <si>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</si>
  <si>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</si>
  <si>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</si>
  <si>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</si>
  <si>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</si>
  <si>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</si>
  <si>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</si>
  <si>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</si>
  <si>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</si>
  <si>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</si>
  <si>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</si>
  <si>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</si>
  <si>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</si>
  <si>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</si>
  <si>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</si>
  <si>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</si>
  <si>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</si>
  <si>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</si>
  <si>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</si>
  <si>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</si>
  <si>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</si>
  <si>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</si>
  <si>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</si>
  <si>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</si>
  <si>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</si>
  <si>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</si>
  <si>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</si>
  <si>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</si>
  <si>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</si>
  <si>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</si>
  <si>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</si>
  <si>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</si>
  <si>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</si>
  <si>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</si>
  <si>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</si>
  <si>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</si>
  <si>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</si>
  <si>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</si>
  <si>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</si>
  <si>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</si>
  <si>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</si>
  <si>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</si>
  <si>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</si>
  <si>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</si>
  <si>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</si>
  <si>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</si>
  <si>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</si>
  <si>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</si>
  <si>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</si>
  <si>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</si>
  <si>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</si>
  <si>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</si>
  <si>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</si>
  <si>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</si>
  <si>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</si>
  <si>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</si>
  <si>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</si>
  <si>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</si>
  <si>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</si>
  <si>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</si>
  <si>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</si>
  <si>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</si>
  <si>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</si>
  <si>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</si>
  <si>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</si>
  <si>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</si>
  <si>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</si>
  <si>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</si>
  <si>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</si>
  <si>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</si>
  <si>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</si>
  <si>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</si>
  <si>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</si>
  <si>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</si>
  <si>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</si>
  <si>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</si>
  <si>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</si>
  <si>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</si>
  <si>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</si>
  <si>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</si>
  <si>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</si>
  <si>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</si>
  <si>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</si>
  <si>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</si>
  <si>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</si>
  <si>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</si>
  <si>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</si>
  <si>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</si>
  <si>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</si>
  <si>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</si>
  <si>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</si>
  <si>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</si>
  <si>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</si>
  <si>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</si>
  <si>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</si>
  <si>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</si>
  <si>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</si>
  <si>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</si>
  <si>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</si>
  <si>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</si>
  <si>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</si>
  <si>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</si>
  <si>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</si>
  <si>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</si>
  <si>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</si>
  <si>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</si>
  <si>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</si>
  <si>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</si>
  <si>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</si>
  <si>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</si>
  <si>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</si>
  <si>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</si>
  <si>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</si>
  <si>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</si>
  <si>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</si>
  <si>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</si>
  <si>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</si>
  <si>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</si>
  <si>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</si>
  <si>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</si>
  <si>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</si>
  <si>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</si>
  <si>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</si>
  <si>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</si>
  <si>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</si>
  <si>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</si>
  <si>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</si>
  <si>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</si>
  <si>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</si>
  <si>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</si>
  <si>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</si>
  <si>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</si>
  <si>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</si>
  <si>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</si>
  <si>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</si>
  <si>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</si>
  <si>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</si>
  <si>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</si>
  <si>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</si>
  <si>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</si>
  <si>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</si>
  <si>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</si>
  <si>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</si>
  <si>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</si>
  <si>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</si>
  <si>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</si>
  <si>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</si>
  <si>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</si>
  <si>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</si>
  <si>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</si>
  <si>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</si>
  <si>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</si>
  <si>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</si>
  <si>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</si>
  <si>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</si>
  <si>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</si>
  <si>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</si>
  <si>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</si>
  <si>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</si>
  <si>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</si>
  <si>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</si>
  <si>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</si>
  <si>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</si>
  <si>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</si>
  <si>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</si>
  <si>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</si>
  <si>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</si>
  <si>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</si>
  <si>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</si>
  <si>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</si>
  <si>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</si>
  <si>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</si>
  <si>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</si>
  <si>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</si>
  <si>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</si>
  <si>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</si>
  <si>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</si>
  <si>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</si>
  <si>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</si>
  <si>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</si>
  <si>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</si>
  <si>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</si>
  <si>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</si>
  <si>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</si>
  <si>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</si>
  <si>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</si>
  <si>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</si>
  <si>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</si>
  <si>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</si>
  <si>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</si>
  <si>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</si>
  <si>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</si>
  <si>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</si>
  <si>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</si>
  <si>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</si>
  <si>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</si>
  <si>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</si>
  <si>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</si>
  <si>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</si>
  <si>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</si>
  <si>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</si>
  <si>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</si>
  <si>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</si>
  <si>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</si>
  <si>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</si>
  <si>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</si>
  <si>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</si>
  <si>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</si>
  <si>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</si>
  <si>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</si>
  <si>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</si>
  <si>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</si>
  <si>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</si>
  <si>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</si>
  <si>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</si>
  <si>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</si>
  <si>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</si>
  <si>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</si>
  <si>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</si>
  <si>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</si>
  <si>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</si>
  <si>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</si>
  <si>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</si>
  <si>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</si>
  <si>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</si>
  <si>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</si>
  <si>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</si>
  <si>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</si>
  <si>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</si>
  <si>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</si>
  <si>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</si>
  <si>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</si>
  <si>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</si>
  <si>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</si>
  <si>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</si>
  <si>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</si>
  <si>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</si>
  <si>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</si>
  <si>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</si>
  <si>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</si>
  <si>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</si>
  <si>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</si>
  <si>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</si>
  <si>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</si>
  <si>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</si>
  <si>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</si>
  <si>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</si>
  <si>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</si>
  <si>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</si>
  <si>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</si>
  <si>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</si>
  <si>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</si>
  <si>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</si>
  <si>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</si>
  <si>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</si>
  <si>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</si>
  <si>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</si>
  <si>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</si>
  <si>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</si>
  <si>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</si>
  <si>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</si>
  <si>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</si>
  <si>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</si>
  <si>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</si>
  <si>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</si>
  <si>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</si>
  <si>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</si>
  <si>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</si>
  <si>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</si>
  <si>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</si>
  <si>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</si>
  <si>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</si>
  <si>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</si>
  <si>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</si>
  <si>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</si>
  <si>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</si>
  <si>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</si>
  <si>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</si>
  <si>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</si>
  <si>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</si>
  <si>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</si>
  <si>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</si>
  <si>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</si>
  <si>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</si>
  <si>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</si>
  <si>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</si>
  <si>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</si>
  <si>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</si>
  <si>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</si>
  <si>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</si>
  <si>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</si>
  <si>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</si>
  <si>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</si>
  <si>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</si>
  <si>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</si>
  <si>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</si>
  <si>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</si>
  <si>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</si>
  <si>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</si>
  <si>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</si>
  <si>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</si>
  <si>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</si>
  <si>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</si>
  <si>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</si>
  <si>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</si>
  <si>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</si>
  <si>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</si>
  <si>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</si>
  <si>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</si>
  <si>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</si>
  <si>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</si>
  <si>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</si>
  <si>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</si>
  <si>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</si>
  <si>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</si>
  <si>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</si>
  <si>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</si>
  <si>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</si>
  <si>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</si>
  <si>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</si>
  <si>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</si>
  <si>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</si>
  <si>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</si>
  <si>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</si>
  <si>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</si>
  <si>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</si>
  <si>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</si>
  <si>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</si>
  <si>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</si>
  <si>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</si>
  <si>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</si>
  <si>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</si>
  <si>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</si>
  <si>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</si>
  <si>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</si>
  <si>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</si>
  <si>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</si>
  <si>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</si>
  <si>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</si>
  <si>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</si>
  <si>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</si>
  <si>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</si>
  <si>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</si>
  <si>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</si>
  <si>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</si>
  <si>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</si>
  <si>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</si>
  <si>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</si>
  <si>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</si>
  <si>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</si>
  <si>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</si>
  <si>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</si>
  <si>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</si>
  <si>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</si>
  <si>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</si>
  <si>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</si>
  <si>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</si>
  <si>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</si>
  <si>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</si>
  <si>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</si>
  <si>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</si>
  <si>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</si>
  <si>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</si>
  <si>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</si>
  <si>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</si>
  <si>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</si>
  <si>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</si>
  <si>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</si>
  <si>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</si>
  <si>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</si>
  <si>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</si>
  <si>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</si>
  <si>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</si>
  <si>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</si>
  <si>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</si>
  <si>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</si>
  <si>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</si>
  <si>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</si>
  <si>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</si>
  <si>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</si>
  <si>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</si>
  <si>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</si>
  <si>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</si>
  <si>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</si>
  <si>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</si>
  <si>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</si>
  <si>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</si>
  <si>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</si>
  <si>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</si>
  <si>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</si>
  <si>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</si>
  <si>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</si>
  <si>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</si>
  <si>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</si>
  <si>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</si>
  <si>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</si>
  <si>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</si>
  <si>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</si>
  <si>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</si>
  <si>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</si>
  <si>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</si>
  <si>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</si>
  <si>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</si>
  <si>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</si>
  <si>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</si>
  <si>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</si>
  <si>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</si>
  <si>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</si>
  <si>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</si>
  <si>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</si>
  <si>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</si>
  <si>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</si>
  <si>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</si>
  <si>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</si>
  <si>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</si>
  <si>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</si>
  <si>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</si>
  <si>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</si>
  <si>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</si>
  <si>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</si>
  <si>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</si>
  <si>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</si>
  <si>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</si>
  <si>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</si>
  <si>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</si>
  <si>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</si>
  <si>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</si>
  <si>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</si>
  <si>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</si>
  <si>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</si>
  <si>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</si>
  <si>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</si>
  <si>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</si>
  <si>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</si>
  <si>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</si>
  <si>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</si>
  <si>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</si>
  <si>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</si>
  <si>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</si>
  <si>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</si>
  <si>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</si>
  <si>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</si>
  <si>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</si>
  <si>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</si>
  <si>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</si>
  <si>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</si>
  <si>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</si>
  <si>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</si>
  <si>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</si>
  <si>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</si>
  <si>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</si>
  <si>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</si>
  <si>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</si>
  <si>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</si>
  <si>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</si>
  <si>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</si>
  <si>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</si>
  <si>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</si>
  <si>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</si>
  <si>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</si>
  <si>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</si>
  <si>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</si>
  <si>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</si>
  <si>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</si>
  <si>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</si>
  <si>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</si>
  <si>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</si>
  <si>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</si>
  <si>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</si>
  <si>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</si>
  <si>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</si>
  <si>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</si>
  <si>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</si>
  <si>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</si>
  <si>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</si>
  <si>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</si>
  <si>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</si>
  <si>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</si>
  <si>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</si>
  <si>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</si>
  <si>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</si>
  <si>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</si>
  <si>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</si>
  <si>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</si>
  <si>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</si>
  <si>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</si>
  <si>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</si>
  <si>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</si>
  <si>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</si>
  <si>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</si>
  <si>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</si>
  <si>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</si>
  <si>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</si>
  <si>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</si>
  <si>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</si>
  <si>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</si>
  <si>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</si>
  <si>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</si>
  <si>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</si>
  <si>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</si>
  <si>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</si>
  <si>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</si>
  <si>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</si>
  <si>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</si>
  <si>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</si>
  <si>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</si>
  <si>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</si>
  <si>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</si>
  <si>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</si>
  <si>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</si>
  <si>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</si>
  <si>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</si>
  <si>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</si>
  <si>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</si>
  <si>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</si>
  <si>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</si>
  <si>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</si>
  <si>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</si>
  <si>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</si>
  <si>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</si>
  <si>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</si>
  <si>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</si>
  <si>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</si>
  <si>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</si>
  <si>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</si>
  <si>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</si>
  <si>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</si>
  <si>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</si>
  <si>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</si>
  <si>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</si>
  <si>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</si>
  <si>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</si>
  <si>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</si>
  <si>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</si>
  <si>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</si>
  <si>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</si>
  <si>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</si>
  <si>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</si>
  <si>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</si>
  <si>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</si>
  <si>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</si>
  <si>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</si>
  <si>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</si>
  <si>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</si>
  <si>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</si>
  <si>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</si>
  <si>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</si>
  <si>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</si>
  <si>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</si>
  <si>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</si>
  <si>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</si>
  <si>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</si>
  <si>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</si>
  <si>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</si>
  <si>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</si>
  <si>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</si>
  <si>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</si>
  <si>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</si>
  <si>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</si>
  <si>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</si>
  <si>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</si>
  <si>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</si>
  <si>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</si>
  <si>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</si>
  <si>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</si>
  <si>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</si>
  <si>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</si>
  <si>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</si>
  <si>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</si>
  <si>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</si>
  <si>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</si>
  <si>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</si>
  <si>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</si>
  <si>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</si>
  <si>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</si>
  <si>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</si>
  <si>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</si>
  <si>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</si>
  <si>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</si>
  <si>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</si>
  <si>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</si>
  <si>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</si>
  <si>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</si>
  <si>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</si>
  <si>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</si>
  <si>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</si>
  <si>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</si>
  <si>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</si>
  <si>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</si>
  <si>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</si>
  <si>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</si>
  <si>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</si>
  <si>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</si>
  <si>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</si>
  <si>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</si>
  <si>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</si>
  <si>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</si>
  <si>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</si>
  <si>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</si>
  <si>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</si>
  <si>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</si>
  <si>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</si>
  <si>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</si>
  <si>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</si>
  <si>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</si>
  <si>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</si>
  <si>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</si>
  <si>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</si>
  <si>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</si>
  <si>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</si>
  <si>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</si>
  <si>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</si>
  <si>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</si>
  <si>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</si>
  <si>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</si>
  <si>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</si>
  <si>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</si>
  <si>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</si>
  <si>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</si>
  <si>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</si>
  <si>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</si>
  <si>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</si>
  <si>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</si>
  <si>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</si>
  <si>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</si>
  <si>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</si>
  <si>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</si>
  <si>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</si>
  <si>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</si>
  <si>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</si>
  <si>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</si>
  <si>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</si>
  <si>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</si>
  <si>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</si>
  <si>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</si>
  <si>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</si>
  <si>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</si>
  <si>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</si>
  <si>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</si>
  <si>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</si>
  <si>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</si>
  <si>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</si>
  <si>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</si>
  <si>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</si>
  <si>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</si>
  <si>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</si>
  <si>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</si>
  <si>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</si>
  <si>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</si>
  <si>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</si>
  <si>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</si>
  <si>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</si>
  <si>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</si>
  <si>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</si>
  <si>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</si>
  <si>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</si>
  <si>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</si>
  <si>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</si>
  <si>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</si>
  <si>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</si>
  <si>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</si>
  <si>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</si>
  <si>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</si>
  <si>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</si>
  <si>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</si>
  <si>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</si>
  <si>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</si>
  <si>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</si>
  <si>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</si>
  <si>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</si>
  <si>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</si>
  <si>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</si>
  <si>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</si>
  <si>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</si>
  <si>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</si>
  <si>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</si>
  <si>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</si>
  <si>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</si>
  <si>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</si>
  <si>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</si>
  <si>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</si>
  <si>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</si>
  <si>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</si>
  <si>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</si>
  <si>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</si>
  <si>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</si>
  <si>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</si>
  <si>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</si>
  <si>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</si>
  <si>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</si>
  <si>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</si>
  <si>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</si>
  <si>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</si>
  <si>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</si>
  <si>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</si>
  <si>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</si>
  <si>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</si>
  <si>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</si>
  <si>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</si>
  <si>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</si>
  <si>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</si>
  <si>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</si>
  <si>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</si>
  <si>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</si>
  <si>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</si>
  <si>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</si>
  <si>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</si>
  <si>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</si>
  <si>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</si>
  <si>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</si>
  <si>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</si>
  <si>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</si>
  <si>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</si>
  <si>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</si>
  <si>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</si>
  <si>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</si>
  <si>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</si>
  <si>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</si>
  <si>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</si>
  <si>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</si>
  <si>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</si>
  <si>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</si>
  <si>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</si>
  <si>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</si>
  <si>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</si>
  <si>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</si>
  <si>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</si>
  <si>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</si>
  <si>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</si>
  <si>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</si>
  <si>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</si>
  <si>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</si>
  <si>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</si>
  <si>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</si>
  <si>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</si>
  <si>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</si>
  <si>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</si>
  <si>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</si>
  <si>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</si>
  <si>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</si>
  <si>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</si>
  <si>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</si>
  <si>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</si>
  <si>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</si>
  <si>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</si>
  <si>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</si>
  <si>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</si>
  <si>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</si>
  <si>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</si>
  <si>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</si>
  <si>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</si>
  <si>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</si>
  <si>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</si>
  <si>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</si>
  <si>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</si>
  <si>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</si>
  <si>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</si>
  <si>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</si>
  <si>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</si>
  <si>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</si>
  <si>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</si>
  <si>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</si>
  <si>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</si>
  <si>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</si>
  <si>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</si>
  <si>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</si>
  <si>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</si>
  <si>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</si>
  <si>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</si>
  <si>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</si>
  <si>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</si>
  <si>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</si>
  <si>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</si>
  <si>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</si>
  <si>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</si>
  <si>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</si>
  <si>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</si>
  <si>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</si>
  <si>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</si>
  <si>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</si>
  <si>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</si>
  <si>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</si>
  <si>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</si>
  <si>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</si>
  <si>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</si>
  <si>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</si>
  <si>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</si>
  <si>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</si>
  <si>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</si>
  <si>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</si>
  <si>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</si>
  <si>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</si>
  <si>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</si>
  <si>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</si>
  <si>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</si>
  <si>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</si>
  <si>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</si>
  <si>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</si>
  <si>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</si>
  <si>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</si>
  <si>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</si>
  <si>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</si>
  <si>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</si>
  <si>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</si>
  <si>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</si>
  <si>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</si>
  <si>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</si>
  <si>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</si>
  <si>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</si>
  <si>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</si>
  <si>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</si>
  <si>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</si>
  <si>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</si>
  <si>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</si>
  <si>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</si>
  <si>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</si>
  <si>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</si>
  <si>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</si>
  <si>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</si>
  <si>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</si>
  <si>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</si>
  <si>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</si>
  <si>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</si>
  <si>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</si>
  <si>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</si>
  <si>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</si>
  <si>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</si>
  <si>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</si>
  <si>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</si>
  <si>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</si>
  <si>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</si>
  <si>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</si>
  <si>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</si>
  <si>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</si>
  <si>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</si>
  <si>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</si>
  <si>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</si>
  <si>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</si>
  <si>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</si>
  <si>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</si>
  <si>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</si>
  <si>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</si>
  <si>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</si>
  <si>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</si>
  <si>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</si>
  <si>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</si>
  <si>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</si>
  <si>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</si>
  <si>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</si>
  <si>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</si>
  <si>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</si>
  <si>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</si>
  <si>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</si>
  <si>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</si>
  <si>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</si>
  <si>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</si>
  <si>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</si>
  <si>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</si>
  <si>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</si>
  <si>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</si>
  <si>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</si>
  <si>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</si>
  <si>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</si>
  <si>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</si>
  <si>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</si>
  <si>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</si>
  <si>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</si>
  <si>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</si>
  <si>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</si>
  <si>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</si>
  <si>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</si>
  <si>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</si>
  <si>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</si>
  <si>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</si>
  <si>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</si>
  <si>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</si>
  <si>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</si>
  <si>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</si>
  <si>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</si>
  <si>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</si>
  <si>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</si>
  <si>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</si>
  <si>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</si>
  <si>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</si>
  <si>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</si>
  <si>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</si>
  <si>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</si>
  <si>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</si>
  <si>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</si>
  <si>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</si>
  <si>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</si>
  <si>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</si>
  <si>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</si>
  <si>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</si>
  <si>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</si>
  <si>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</si>
  <si>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</si>
  <si>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</si>
  <si>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</si>
  <si>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</si>
  <si>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</si>
  <si>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</si>
  <si>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</si>
  <si>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</si>
  <si>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</si>
  <si>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</si>
  <si>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</si>
  <si>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</si>
  <si>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</si>
  <si>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</si>
  <si>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</si>
  <si>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</si>
  <si>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</si>
  <si>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</si>
  <si>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</si>
  <si>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</si>
  <si>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</si>
  <si>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</si>
  <si>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</si>
  <si>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</si>
  <si>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</si>
  <si>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</si>
  <si>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</si>
  <si>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</si>
  <si>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</si>
  <si>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</si>
  <si>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</si>
  <si>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</si>
  <si>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</si>
  <si>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</si>
  <si>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</si>
  <si>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</si>
  <si>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</si>
  <si>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</si>
  <si>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</si>
  <si>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</si>
  <si>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</si>
  <si>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</si>
  <si>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</si>
  <si>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</si>
  <si>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</si>
  <si>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</si>
  <si>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</si>
  <si>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</si>
  <si>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</si>
  <si>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</si>
  <si>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</si>
  <si>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</si>
  <si>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</si>
  <si>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</si>
  <si>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</si>
  <si>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</si>
  <si>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</si>
  <si>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</si>
  <si>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</si>
  <si>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</si>
  <si>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</si>
  <si>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</si>
  <si>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</si>
  <si>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</si>
  <si>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</si>
  <si>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</si>
  <si>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</si>
  <si>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</si>
  <si>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</si>
  <si>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</si>
  <si>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</si>
  <si>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</si>
  <si>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</si>
  <si>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</si>
  <si>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</si>
  <si>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</si>
  <si>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</si>
  <si>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</si>
  <si>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</si>
  <si>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</si>
  <si>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</si>
  <si>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</si>
  <si>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</si>
  <si>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</si>
  <si>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</si>
  <si>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</si>
  <si>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</si>
  <si>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</si>
  <si>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</si>
  <si>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</si>
  <si>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</si>
  <si>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</si>
  <si>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</si>
  <si>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</si>
  <si>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</si>
  <si>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</si>
  <si>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</si>
  <si>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</si>
  <si>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</si>
  <si>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</si>
  <si>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</si>
  <si>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</si>
  <si>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</si>
  <si>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</si>
  <si>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</si>
  <si>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</si>
  <si>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</si>
  <si>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</si>
  <si>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</si>
  <si>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</si>
  <si>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</si>
  <si>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</si>
  <si>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</si>
  <si>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</si>
  <si>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</si>
  <si>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</si>
  <si>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</si>
  <si>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</si>
  <si>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</si>
  <si>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</si>
  <si>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</si>
  <si>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</si>
  <si>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</si>
  <si>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</si>
  <si>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</si>
  <si>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</si>
  <si>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</si>
  <si>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</si>
  <si>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</si>
  <si>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</si>
  <si>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</si>
  <si>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</si>
  <si>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</si>
  <si>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</si>
  <si>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</si>
  <si>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</si>
  <si>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</si>
  <si>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</si>
  <si>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</si>
  <si>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</si>
  <si>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</si>
  <si>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</si>
  <si>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</si>
  <si>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</si>
  <si>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</si>
  <si>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</si>
  <si>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</si>
  <si>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</si>
  <si>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</si>
  <si>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</si>
  <si>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</si>
  <si>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</si>
  <si>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</si>
  <si>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</si>
  <si>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</si>
  <si>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</si>
  <si>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</si>
  <si>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</si>
  <si>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</si>
  <si>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</si>
  <si>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</si>
  <si>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</si>
  <si>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</si>
  <si>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</si>
  <si>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</si>
  <si>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</si>
  <si>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</si>
  <si>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</si>
  <si>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</si>
  <si>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</si>
  <si>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</si>
  <si>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</si>
  <si>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</si>
  <si>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</si>
  <si>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</si>
  <si>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</si>
  <si>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</si>
  <si>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</si>
  <si>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</si>
  <si>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</si>
  <si>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</si>
  <si>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</si>
  <si>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</si>
  <si>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</si>
  <si>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</si>
  <si>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</si>
  <si>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</si>
  <si>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</si>
  <si>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</si>
  <si>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</si>
  <si>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</si>
  <si>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</si>
  <si>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</si>
  <si>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</si>
  <si>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</si>
  <si>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</si>
  <si>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</si>
  <si>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</si>
  <si>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</si>
  <si>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</si>
  <si>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</si>
  <si>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</si>
  <si>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</si>
  <si>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</si>
  <si>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</si>
  <si>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</si>
  <si>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</si>
  <si>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</si>
  <si>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</si>
  <si>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</si>
  <si>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</si>
  <si>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</si>
  <si>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</si>
  <si>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</si>
  <si>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</si>
  <si>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</si>
  <si>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</si>
  <si>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</si>
  <si>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</si>
  <si>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</si>
  <si>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</si>
  <si>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</si>
  <si>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</si>
  <si>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</si>
  <si>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</si>
  <si>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</si>
  <si>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</si>
  <si>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</si>
  <si>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</si>
  <si>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</si>
  <si>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</si>
  <si>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</si>
  <si>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</si>
  <si>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</si>
  <si>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</si>
  <si>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</si>
  <si>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</si>
  <si>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</si>
  <si>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</si>
  <si>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</si>
  <si>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</si>
  <si>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</si>
  <si>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</si>
  <si>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</si>
  <si>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</si>
  <si>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</si>
  <si>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</si>
  <si>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</si>
  <si>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</si>
  <si>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</si>
  <si>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</si>
  <si>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</si>
  <si>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</si>
  <si>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</si>
  <si>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</si>
  <si>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</si>
  <si>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</si>
  <si>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</si>
  <si>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</si>
  <si>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</si>
  <si>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</si>
  <si>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</si>
  <si>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</si>
  <si>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</si>
  <si>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</si>
  <si>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</si>
  <si>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</si>
  <si>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</si>
  <si>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</si>
  <si>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</si>
  <si>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</si>
  <si>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</si>
  <si>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</si>
  <si>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</si>
  <si>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</si>
  <si>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</si>
  <si>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</si>
  <si>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</si>
  <si>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</si>
  <si>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</si>
  <si>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</si>
  <si>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</si>
  <si>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</si>
  <si>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</si>
  <si>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</si>
  <si>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</si>
  <si>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</si>
  <si>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</si>
  <si>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</si>
  <si>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</si>
  <si>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</si>
  <si>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</si>
  <si>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</si>
  <si>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</si>
  <si>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</si>
  <si>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</si>
  <si>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</si>
  <si>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</si>
  <si>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</si>
  <si>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</si>
  <si>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</si>
  <si>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</si>
  <si>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</si>
  <si>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</si>
  <si>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</si>
  <si>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</si>
  <si>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</si>
  <si>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</si>
  <si>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</si>
  <si>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</si>
  <si>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</si>
  <si>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</si>
  <si>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</si>
  <si>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</si>
  <si>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</si>
  <si>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</si>
  <si>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</si>
  <si>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</si>
  <si>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</si>
  <si>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</si>
  <si>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</si>
  <si>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</si>
  <si>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</si>
  <si>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</si>
  <si>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</si>
  <si>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</si>
  <si>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</si>
  <si>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</si>
  <si>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</si>
  <si>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</si>
  <si>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</si>
  <si>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</si>
  <si>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</si>
  <si>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</si>
  <si>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</si>
  <si>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</si>
  <si>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</si>
  <si>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</si>
  <si>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</si>
  <si>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</si>
  <si>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</si>
  <si>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</si>
  <si>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</si>
  <si>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</si>
  <si>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</si>
  <si>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</si>
  <si>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</si>
  <si>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</si>
  <si>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</si>
  <si>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</si>
  <si>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</si>
  <si>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</si>
  <si>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</si>
  <si>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</si>
  <si>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</si>
  <si>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</si>
  <si>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</si>
  <si>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</si>
  <si>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</si>
  <si>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</si>
  <si>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</si>
  <si>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</si>
  <si>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</si>
  <si>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</si>
  <si>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</si>
  <si>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</si>
  <si>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</si>
  <si>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</si>
  <si>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</si>
  <si>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</si>
  <si>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</si>
  <si>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</si>
  <si>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</si>
  <si>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</si>
  <si>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</si>
  <si>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</si>
  <si>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</si>
  <si>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</si>
  <si>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</si>
  <si>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</si>
  <si>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</si>
  <si>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</si>
  <si>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</si>
  <si>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</si>
  <si>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</si>
  <si>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</si>
  <si>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</si>
  <si>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</si>
  <si>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</si>
  <si>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</si>
  <si>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</si>
  <si>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</si>
  <si>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</si>
  <si>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</si>
  <si>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</si>
  <si>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</si>
  <si>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</si>
  <si>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</si>
  <si>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</si>
  <si>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</si>
  <si>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</si>
  <si>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</si>
  <si>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</si>
  <si>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</si>
  <si>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</si>
  <si>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</si>
  <si>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</si>
  <si>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</si>
  <si>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</si>
  <si>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</si>
  <si>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</si>
  <si>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</si>
  <si>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</si>
  <si>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</si>
  <si>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</si>
  <si>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</si>
  <si>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</si>
  <si>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</si>
  <si>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</si>
  <si>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</si>
  <si>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</si>
  <si>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</si>
  <si>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</si>
  <si>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</si>
  <si>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</si>
  <si>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</si>
  <si>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</si>
  <si>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</si>
  <si>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</si>
  <si>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</si>
  <si>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</si>
  <si>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</si>
  <si>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</si>
  <si>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</si>
  <si>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</si>
  <si>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</si>
  <si>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</si>
  <si>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</si>
  <si>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</si>
  <si>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</si>
  <si>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</si>
  <si>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</si>
  <si>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</si>
  <si>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</si>
  <si>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</si>
  <si>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</si>
  <si>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</si>
  <si>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</si>
  <si>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</si>
  <si>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</si>
  <si>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</si>
  <si>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</si>
  <si>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</si>
  <si>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</si>
  <si>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</si>
  <si>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</si>
  <si>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</si>
  <si>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</si>
  <si>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</si>
  <si>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</si>
  <si>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</si>
  <si>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</si>
  <si>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</si>
  <si>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</si>
  <si>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</si>
  <si>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</si>
  <si>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</si>
  <si>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</si>
  <si>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</si>
  <si>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</si>
  <si>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</si>
  <si>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</si>
  <si>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</si>
  <si>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</si>
  <si>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</si>
  <si>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</si>
  <si>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</si>
  <si>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</si>
  <si>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</si>
  <si>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</si>
  <si>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</si>
  <si>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</si>
  <si>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</si>
  <si>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</si>
  <si>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</si>
  <si>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</si>
  <si>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</si>
  <si>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</si>
  <si>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</si>
  <si>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</si>
  <si>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</si>
  <si>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</si>
  <si>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</si>
  <si>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</si>
  <si>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</si>
  <si>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</si>
  <si>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</si>
  <si>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</si>
  <si>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</si>
  <si>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</si>
  <si>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</si>
  <si>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</si>
  <si>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</si>
  <si>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</si>
  <si>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</si>
  <si>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</si>
  <si>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</si>
  <si>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</si>
  <si>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</si>
  <si>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</si>
  <si>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</si>
  <si>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</si>
  <si>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</si>
  <si>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</si>
  <si>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</si>
  <si>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</si>
  <si>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</si>
  <si>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</si>
  <si>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</si>
  <si>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</si>
  <si>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</si>
  <si>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</si>
  <si>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</si>
  <si>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</si>
  <si>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</si>
  <si>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</si>
  <si>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</si>
  <si>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</si>
  <si>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</si>
  <si>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</si>
  <si>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</si>
  <si>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</si>
  <si>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</si>
  <si>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</si>
  <si>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</si>
  <si>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</si>
  <si>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</si>
  <si>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</si>
  <si>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</si>
  <si>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</si>
  <si>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</si>
  <si>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</si>
  <si>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</si>
  <si>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</si>
  <si>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</si>
  <si>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</si>
  <si>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</si>
  <si>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</si>
  <si>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</si>
  <si>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</si>
  <si>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</si>
  <si>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</si>
  <si>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</si>
  <si>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</si>
  <si>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</si>
  <si>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</si>
  <si>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</si>
  <si>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</si>
  <si>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</si>
  <si>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</si>
  <si>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</si>
  <si>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</si>
  <si>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</si>
  <si>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</si>
  <si>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</si>
  <si>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</si>
  <si>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</si>
  <si>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</si>
  <si>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</si>
  <si>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</si>
  <si>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</si>
  <si>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</si>
  <si>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</si>
  <si>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</si>
  <si>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</si>
  <si>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</si>
  <si>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</si>
  <si>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</si>
  <si>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</si>
  <si>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</si>
  <si>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</si>
  <si>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</si>
  <si>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</si>
  <si>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</si>
  <si>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</si>
  <si>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</si>
  <si>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</si>
  <si>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</si>
  <si>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</si>
  <si>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</si>
  <si>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</si>
  <si>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</si>
  <si>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</si>
  <si>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</si>
  <si>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</si>
  <si>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</si>
  <si>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</si>
  <si>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</si>
  <si>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</si>
  <si>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</si>
  <si>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</si>
  <si>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</si>
  <si>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</si>
  <si>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</si>
  <si>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</si>
  <si>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</si>
  <si>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</si>
  <si>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</si>
  <si>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</si>
  <si>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</si>
  <si>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</si>
  <si>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</si>
  <si>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</si>
  <si>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</si>
  <si>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</si>
  <si>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</si>
  <si>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</si>
  <si>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</si>
  <si>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</si>
  <si>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</si>
  <si>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</si>
  <si>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</si>
  <si>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</si>
  <si>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</si>
  <si>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</si>
  <si>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</si>
  <si>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</si>
  <si>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</si>
  <si>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</si>
  <si>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</si>
  <si>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</si>
  <si>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</si>
  <si>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</si>
  <si>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</si>
  <si>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</si>
  <si>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</si>
  <si>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</si>
  <si>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</si>
  <si>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</si>
  <si>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</si>
  <si>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</si>
  <si>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</si>
  <si>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</si>
  <si>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</si>
  <si>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</si>
  <si>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</si>
  <si>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</si>
  <si>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</si>
  <si>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</si>
  <si>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</si>
  <si>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</si>
  <si>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</si>
  <si>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</si>
  <si>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</si>
  <si>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</si>
  <si>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</si>
  <si>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</si>
  <si>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</si>
  <si>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</si>
  <si>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</si>
  <si>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</si>
  <si>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</si>
  <si>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</si>
  <si>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</si>
  <si>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</si>
  <si>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</si>
  <si>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</si>
  <si>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</si>
  <si>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</si>
  <si>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</si>
  <si>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</si>
  <si>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</si>
  <si>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</si>
  <si>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</si>
  <si>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</si>
  <si>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</si>
  <si>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</si>
  <si>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</si>
  <si>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</si>
  <si>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</si>
  <si>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</si>
  <si>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</si>
  <si>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</si>
  <si>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</si>
  <si>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</si>
  <si>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</si>
  <si>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</si>
  <si>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</si>
  <si>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</si>
  <si>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</si>
  <si>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</si>
  <si>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</si>
  <si>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</si>
  <si>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</si>
  <si>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</si>
  <si>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</si>
  <si>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</si>
  <si>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</si>
  <si>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</si>
  <si>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</si>
  <si>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</si>
  <si>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</si>
  <si>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</si>
  <si>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</si>
  <si>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</si>
  <si>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</si>
  <si>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</si>
  <si>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</si>
  <si>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</si>
  <si>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</si>
  <si>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</si>
  <si>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</si>
  <si>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</si>
  <si>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</si>
  <si>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</si>
  <si>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</si>
  <si>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</si>
  <si>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</si>
  <si>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</si>
  <si>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</si>
  <si>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</si>
  <si>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</si>
  <si>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</si>
  <si>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</si>
  <si>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</si>
  <si>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</si>
  <si>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</si>
  <si>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</si>
  <si>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</si>
  <si>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</si>
  <si>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</si>
  <si>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</si>
  <si>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</si>
  <si>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</si>
  <si>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</si>
  <si>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</si>
  <si>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</si>
  <si>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</si>
  <si>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</si>
  <si>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</si>
  <si>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</si>
  <si>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</si>
  <si>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</si>
  <si>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</si>
  <si>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</si>
  <si>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</si>
  <si>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</si>
  <si>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</si>
  <si>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</si>
  <si>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</si>
  <si>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</si>
  <si>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</si>
  <si>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</si>
  <si>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</si>
  <si>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</si>
  <si>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</si>
  <si>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</si>
  <si>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</si>
  <si>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</si>
  <si>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</si>
  <si>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</si>
  <si>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</si>
  <si>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</si>
  <si>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</si>
  <si>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</si>
  <si>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</si>
  <si>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</si>
  <si>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</si>
  <si>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</si>
  <si>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</si>
  <si>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</si>
  <si>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</si>
  <si>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</si>
  <si>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</si>
  <si>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</si>
  <si>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</si>
  <si>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</si>
  <si>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</si>
  <si>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</si>
  <si>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</si>
  <si>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</si>
  <si>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</si>
  <si>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</si>
  <si>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</si>
  <si>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</si>
  <si>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</si>
  <si>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</si>
  <si>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</si>
  <si>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</si>
  <si>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</si>
  <si>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</si>
  <si>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</si>
  <si>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</si>
  <si>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</si>
  <si>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</si>
  <si>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</si>
  <si>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</si>
  <si>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</si>
  <si>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</si>
  <si>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</si>
  <si>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</si>
  <si>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</si>
  <si>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</si>
  <si>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</si>
  <si>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</si>
  <si>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</si>
  <si>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</si>
  <si>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</si>
  <si>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</si>
  <si>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</si>
  <si>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</si>
  <si>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</si>
  <si>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</si>
  <si>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</si>
  <si>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</si>
  <si>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</si>
  <si>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</si>
  <si>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</si>
  <si>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</si>
  <si>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</si>
  <si>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</si>
  <si>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</si>
  <si>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</si>
  <si>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</si>
  <si>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</si>
  <si>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</si>
  <si>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</si>
  <si>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</si>
  <si>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</si>
  <si>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</si>
  <si>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</si>
  <si>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</si>
  <si>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</si>
  <si>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</si>
  <si>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</si>
  <si>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</si>
  <si>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</si>
  <si>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</si>
  <si>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</si>
  <si>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</si>
  <si>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</si>
  <si>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</si>
  <si>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</si>
  <si>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</si>
  <si>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</si>
  <si>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</si>
  <si>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</si>
  <si>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</si>
  <si>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</si>
  <si>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</si>
  <si>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</si>
  <si>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</si>
  <si>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</si>
  <si>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</si>
  <si>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</si>
  <si>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</si>
  <si>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</si>
  <si>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</si>
  <si>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</si>
  <si>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</si>
  <si>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</si>
  <si>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</si>
  <si>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</si>
  <si>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</si>
  <si>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</si>
  <si>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</si>
  <si>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</si>
  <si>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</si>
  <si>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</si>
  <si>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</si>
  <si>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</si>
  <si>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</si>
  <si>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</si>
  <si>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</si>
  <si>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</si>
  <si>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</si>
  <si>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</si>
  <si>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</si>
  <si>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</si>
  <si>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</si>
  <si>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</si>
  <si>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</si>
  <si>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</si>
  <si>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</si>
  <si>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</si>
  <si>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</si>
  <si>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</si>
  <si>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</si>
  <si>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</si>
  <si>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</si>
  <si>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</si>
  <si>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</si>
  <si>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</si>
  <si>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</si>
  <si>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</si>
  <si>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</si>
  <si>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</si>
  <si>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</si>
  <si>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</si>
  <si>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</si>
  <si>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</si>
  <si>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</si>
  <si>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</si>
  <si>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</si>
  <si>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</si>
  <si>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</si>
  <si>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</si>
  <si>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</si>
  <si>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</si>
  <si>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</si>
  <si>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</si>
  <si>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</si>
  <si>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</si>
  <si>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</si>
  <si>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</si>
  <si>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</si>
  <si>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</si>
  <si>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</si>
  <si>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</si>
  <si>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</si>
  <si>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</si>
  <si>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</si>
  <si>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</si>
  <si>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</si>
  <si>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</si>
  <si>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</si>
  <si>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</si>
  <si>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</si>
  <si>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</si>
  <si>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</si>
  <si>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</si>
  <si>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</si>
  <si>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</si>
  <si>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</si>
  <si>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</si>
  <si>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</si>
  <si>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</si>
  <si>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</si>
  <si>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</si>
  <si>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</si>
  <si>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</si>
  <si>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</si>
  <si>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</si>
  <si>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</si>
  <si>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</si>
  <si>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</si>
  <si>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</si>
  <si>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</si>
  <si>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</si>
  <si>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</si>
  <si>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</si>
  <si>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</si>
  <si>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</si>
  <si>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</si>
  <si>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</si>
  <si>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</si>
  <si>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</si>
  <si>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</si>
  <si>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</si>
  <si>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</si>
  <si>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</si>
  <si>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</si>
  <si>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</si>
  <si>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</si>
  <si>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</si>
  <si>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</si>
  <si>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</si>
  <si>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</si>
  <si>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</si>
  <si>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</si>
  <si>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</si>
  <si>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</si>
  <si>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</si>
  <si>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</si>
  <si>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</si>
  <si>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</si>
  <si>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</si>
  <si>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</si>
  <si>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</si>
  <si>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</si>
  <si>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</si>
  <si>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</si>
  <si>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</si>
  <si>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</si>
  <si>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</si>
  <si>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</si>
  <si>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</si>
  <si>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</si>
  <si>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</si>
  <si>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</si>
  <si>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</si>
  <si>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</si>
  <si>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</si>
  <si>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</si>
  <si>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</si>
  <si>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</si>
  <si>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</si>
  <si>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</si>
  <si>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</si>
  <si>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</si>
  <si>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</si>
  <si>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</si>
  <si>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</si>
  <si>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</si>
  <si>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</si>
  <si>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</si>
  <si>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</si>
  <si>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</si>
  <si>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</si>
  <si>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</si>
  <si>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</si>
  <si>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</si>
  <si>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</si>
  <si>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</si>
  <si>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</si>
  <si>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</si>
  <si>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</si>
  <si>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</si>
  <si>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</si>
  <si>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</si>
  <si>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</si>
  <si>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</si>
  <si>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</si>
  <si>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</si>
  <si>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</si>
  <si>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</si>
  <si>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</si>
  <si>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</si>
  <si>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</si>
  <si>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</si>
  <si>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</si>
  <si>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</si>
  <si>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</si>
  <si>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</si>
  <si>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</si>
  <si>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</si>
  <si>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</si>
  <si>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</si>
  <si>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</si>
  <si>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</si>
  <si>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</si>
  <si>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</si>
  <si>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</si>
  <si>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</si>
  <si>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</si>
  <si>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</si>
  <si>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</si>
  <si>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</si>
  <si>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</si>
  <si>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</si>
  <si>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</si>
  <si>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</si>
  <si>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</si>
  <si>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</si>
  <si>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</si>
  <si>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</si>
  <si>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</si>
  <si>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</si>
  <si>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</si>
  <si>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</si>
  <si>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</si>
  <si>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</si>
  <si>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</si>
  <si>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</si>
  <si>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</si>
  <si>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</si>
  <si>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</si>
  <si>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</si>
  <si>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</si>
  <si>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</si>
  <si>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</si>
  <si>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</si>
  <si>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</si>
  <si>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</si>
  <si>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</si>
  <si>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</si>
  <si>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</si>
  <si>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</si>
  <si>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</si>
  <si>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</si>
  <si>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</si>
  <si>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</si>
  <si>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</si>
  <si>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</si>
  <si>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</si>
  <si>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</si>
  <si>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</si>
  <si>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</si>
  <si>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</si>
  <si>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</si>
  <si>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</si>
  <si>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</si>
  <si>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</si>
  <si>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</si>
  <si>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</si>
  <si>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</si>
  <si>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</si>
  <si>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</si>
  <si>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</si>
  <si>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</si>
  <si>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</si>
  <si>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</si>
  <si>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</si>
  <si>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</si>
  <si>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</si>
  <si>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</si>
  <si>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</si>
  <si>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</si>
  <si>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</si>
  <si>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</si>
  <si>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</si>
  <si>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</si>
  <si>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</si>
  <si>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</si>
  <si>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</si>
  <si>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</si>
  <si>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</si>
  <si>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</si>
  <si>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</si>
  <si>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</si>
  <si>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</si>
  <si>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</si>
  <si>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</si>
  <si>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</si>
  <si>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</si>
  <si>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</si>
  <si>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</si>
  <si>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</si>
  <si>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</si>
  <si>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</si>
  <si>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</si>
  <si>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</si>
  <si>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</si>
  <si>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</si>
  <si>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</si>
  <si>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</si>
  <si>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</si>
  <si>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</si>
  <si>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</si>
  <si>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</si>
  <si>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</si>
  <si>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</si>
  <si>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</si>
  <si>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</si>
  <si>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</si>
  <si>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</si>
  <si>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</si>
  <si>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</si>
  <si>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</si>
  <si>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</si>
  <si>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</si>
  <si>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</si>
  <si>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</si>
  <si>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</si>
  <si>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</si>
  <si>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</si>
  <si>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</si>
  <si>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</si>
  <si>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</si>
  <si>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</si>
  <si>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</si>
  <si>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</si>
  <si>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</si>
  <si>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</si>
  <si>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</si>
  <si>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</si>
  <si>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</si>
  <si>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</si>
  <si>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</si>
  <si>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</si>
  <si>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</si>
  <si>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</si>
  <si>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</si>
  <si>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</si>
  <si>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</si>
  <si>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</si>
  <si>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</si>
  <si>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</si>
  <si>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</si>
  <si>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</si>
  <si>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</si>
  <si>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</si>
  <si>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</si>
  <si>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</si>
  <si>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</si>
  <si>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</si>
  <si>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</si>
  <si>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</si>
  <si>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</si>
  <si>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</si>
  <si>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</si>
  <si>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</si>
  <si>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</si>
  <si>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</si>
  <si>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</si>
  <si>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</si>
  <si>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</si>
  <si>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</si>
  <si>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</si>
  <si>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</si>
  <si>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</si>
  <si>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</si>
  <si>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</si>
  <si>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</si>
  <si>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</si>
  <si>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</si>
  <si>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</si>
  <si>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</si>
  <si>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</si>
  <si>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</si>
  <si>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</si>
  <si>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</si>
  <si>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</si>
  <si>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</si>
  <si>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</si>
  <si>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</si>
  <si>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</si>
  <si>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</si>
  <si>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</si>
  <si>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</si>
  <si>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</si>
  <si>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</si>
  <si>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</si>
  <si>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</si>
  <si>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</si>
  <si>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</si>
  <si>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</si>
  <si>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</si>
  <si>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</si>
  <si>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</si>
  <si>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</si>
  <si>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</si>
  <si>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</si>
  <si>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</si>
  <si>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</si>
  <si>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</si>
  <si>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</si>
  <si>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</si>
  <si>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</si>
  <si>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</si>
  <si>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</si>
  <si>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</si>
  <si>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</si>
  <si>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</si>
  <si>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</si>
  <si>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</si>
  <si>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</si>
  <si>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</si>
  <si>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</si>
  <si>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</si>
  <si>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</si>
  <si>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</si>
  <si>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</si>
  <si>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</si>
  <si>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</si>
  <si>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</si>
  <si>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</si>
  <si>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</si>
  <si>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</si>
  <si>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</si>
  <si>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</si>
  <si>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</si>
  <si>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</si>
  <si>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</si>
  <si>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</si>
  <si>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</si>
  <si>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</si>
  <si>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</si>
  <si>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</si>
  <si>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</si>
  <si>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</si>
  <si>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</si>
  <si>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</si>
  <si>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</si>
  <si>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</si>
  <si>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</si>
  <si>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</si>
  <si>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</si>
  <si>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</si>
  <si>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</si>
  <si>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</si>
  <si>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</si>
  <si>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</si>
  <si>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</si>
  <si>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</si>
  <si>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</si>
  <si>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</si>
  <si>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</si>
  <si>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</si>
  <si>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</si>
  <si>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</si>
  <si>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</si>
  <si>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</si>
  <si>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</si>
  <si>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</si>
  <si>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</si>
  <si>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</si>
  <si>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</si>
  <si>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</si>
  <si>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</si>
  <si>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</si>
  <si>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</si>
  <si>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</si>
  <si>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</si>
  <si>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</si>
  <si>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</si>
  <si>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</si>
  <si>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</si>
  <si>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</si>
  <si>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</si>
  <si>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</si>
  <si>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</si>
  <si>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</si>
  <si>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</si>
  <si>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</si>
  <si>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</si>
  <si>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</si>
  <si>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</si>
  <si>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</si>
  <si>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</si>
  <si>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</si>
  <si>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</si>
  <si>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</si>
  <si>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</si>
  <si>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</si>
  <si>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</si>
  <si>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</si>
  <si>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</si>
  <si>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</si>
  <si>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</si>
  <si>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</si>
  <si>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</si>
  <si>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</si>
  <si>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</si>
  <si>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</si>
  <si>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</si>
  <si>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</si>
  <si>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</si>
  <si>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</si>
  <si>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</si>
  <si>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</si>
  <si>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</si>
  <si>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</si>
  <si>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</si>
  <si>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</si>
  <si>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</si>
  <si>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</si>
  <si>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</si>
  <si>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</si>
  <si>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</si>
  <si>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</si>
  <si>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</si>
  <si>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</si>
  <si>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</si>
  <si>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</si>
  <si>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</si>
  <si>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</si>
  <si>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</si>
  <si>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</si>
  <si>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</si>
  <si>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</si>
  <si>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</si>
  <si>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</si>
  <si>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</si>
  <si>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</si>
  <si>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</si>
  <si>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</si>
  <si>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</si>
  <si>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</si>
  <si>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</si>
  <si>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</si>
  <si>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</si>
  <si>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</si>
  <si>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</si>
  <si>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</si>
  <si>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</si>
  <si>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</si>
  <si>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</si>
  <si>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</si>
  <si>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</si>
  <si>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</si>
  <si>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</si>
  <si>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</si>
  <si>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</si>
  <si>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</si>
  <si>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</si>
  <si>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</si>
  <si>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</si>
  <si>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</si>
  <si>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</si>
  <si>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</si>
  <si>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</si>
  <si>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</si>
  <si>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</si>
  <si>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</si>
  <si>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</si>
  <si>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</si>
  <si>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</si>
  <si>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</si>
  <si>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</si>
  <si>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</si>
  <si>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</si>
  <si>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</si>
  <si>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</si>
  <si>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</si>
  <si>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</si>
  <si>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</si>
  <si>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</si>
  <si>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</si>
  <si>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</si>
  <si>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</si>
  <si>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</si>
  <si>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</si>
  <si>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</si>
  <si>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</si>
  <si>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</si>
  <si>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</si>
  <si>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</si>
  <si>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</si>
  <si>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</si>
  <si>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</si>
  <si>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</si>
  <si>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</si>
  <si>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</si>
  <si>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</si>
  <si>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</si>
  <si>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</si>
  <si>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</si>
  <si>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</si>
  <si>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</si>
  <si>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</si>
  <si>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</si>
  <si>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</si>
  <si>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</si>
  <si>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</si>
  <si>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</si>
  <si>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</si>
  <si>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</si>
  <si>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</si>
  <si>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</si>
  <si>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</si>
  <si>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</si>
  <si>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</si>
  <si>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</si>
  <si>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</si>
  <si>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</si>
  <si>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</si>
  <si>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</si>
  <si>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</si>
  <si>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</si>
  <si>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</si>
  <si>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</si>
  <si>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</si>
  <si>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</si>
  <si>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</si>
  <si>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</si>
  <si>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</si>
  <si>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</si>
  <si>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</si>
  <si>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</si>
  <si>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</si>
  <si>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</si>
  <si>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</si>
  <si>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</si>
  <si>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</si>
  <si>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</si>
  <si>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</si>
  <si>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</si>
  <si>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</si>
  <si>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</si>
  <si>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</si>
  <si>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</si>
  <si>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</si>
  <si>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</si>
  <si>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</si>
  <si>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</si>
  <si>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</si>
  <si>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</si>
  <si>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</si>
  <si>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</si>
  <si>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</si>
  <si>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</si>
  <si>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</si>
  <si>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</si>
  <si>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</si>
  <si>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</si>
  <si>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</si>
  <si>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</si>
  <si>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</si>
  <si>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</si>
  <si>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</si>
  <si>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</si>
  <si>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</si>
  <si>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</si>
  <si>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</si>
  <si>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</si>
  <si>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</si>
  <si>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</si>
  <si>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</si>
  <si>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</si>
  <si>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</si>
  <si>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</si>
  <si>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</si>
  <si>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</si>
  <si>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</si>
  <si>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</si>
  <si>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</si>
  <si>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</si>
  <si>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</si>
  <si>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</si>
  <si>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</si>
  <si>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</si>
  <si>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</si>
  <si>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</si>
  <si>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</si>
  <si>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</si>
  <si>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</si>
  <si>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</si>
  <si>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</si>
  <si>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</si>
  <si>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</si>
  <si>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</si>
  <si>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</si>
  <si>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</si>
  <si>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</si>
  <si>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</si>
  <si>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</si>
  <si>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</si>
  <si>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</si>
  <si>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</si>
  <si>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</si>
  <si>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</si>
  <si>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</si>
  <si>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</si>
  <si>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</si>
  <si>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</si>
  <si>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</si>
  <si>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</si>
  <si>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</si>
  <si>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</si>
  <si>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</si>
  <si>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</si>
  <si>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</si>
  <si>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</si>
  <si>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</si>
  <si>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</si>
  <si>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</si>
  <si>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</si>
  <si>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</si>
  <si>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</si>
  <si>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</si>
  <si>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</si>
  <si>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</si>
  <si>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</si>
  <si>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</si>
  <si>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</si>
  <si>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</si>
  <si>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</si>
  <si>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</si>
  <si>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</si>
  <si>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</si>
  <si>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</si>
  <si>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</si>
  <si>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</si>
  <si>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</si>
  <si>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</si>
  <si>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</si>
  <si>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</si>
  <si>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</si>
  <si>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</si>
  <si>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</si>
  <si>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</si>
  <si>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</si>
  <si>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</si>
  <si>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</si>
  <si>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</si>
  <si>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</si>
  <si>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</si>
  <si>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</si>
  <si>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</si>
  <si>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</si>
  <si>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</si>
  <si>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</si>
  <si>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</si>
  <si>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</si>
  <si>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</si>
  <si>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</si>
  <si>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</si>
  <si>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</si>
  <si>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</si>
  <si>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</si>
  <si>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</si>
  <si>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</si>
  <si>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</si>
  <si>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</si>
  <si>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</si>
  <si>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</si>
  <si>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</si>
  <si>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</si>
  <si>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</si>
  <si>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</si>
  <si>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</si>
  <si>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</si>
  <si>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</si>
  <si>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</si>
  <si>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</si>
  <si>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</si>
  <si>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</si>
  <si>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</si>
  <si>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</si>
  <si>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</si>
  <si>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</si>
  <si>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</si>
  <si>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</si>
  <si>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</si>
  <si>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</si>
  <si>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</si>
  <si>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</si>
  <si>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</si>
  <si>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</si>
  <si>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</si>
  <si>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</si>
  <si>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</si>
  <si>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</si>
  <si>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</si>
  <si>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</si>
  <si>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</si>
  <si>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</si>
  <si>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</si>
  <si>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</si>
  <si>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</si>
  <si>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</si>
  <si>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</si>
  <si>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</si>
  <si>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</si>
  <si>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</si>
  <si>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</si>
  <si>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</si>
  <si>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</si>
  <si>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</si>
  <si>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</si>
  <si>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</si>
  <si>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</si>
  <si>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</si>
  <si>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</si>
  <si>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</si>
  <si>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</si>
  <si>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</si>
  <si>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</si>
  <si>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</si>
  <si>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</si>
  <si>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</si>
  <si>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</si>
  <si>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</si>
  <si>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</si>
  <si>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</si>
  <si>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</si>
  <si>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</si>
  <si>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</si>
  <si>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</si>
  <si>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</si>
  <si>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</si>
  <si>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</si>
  <si>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</si>
  <si>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</si>
  <si>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</si>
  <si>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</si>
  <si>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</si>
  <si>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</si>
  <si>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</si>
  <si>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</si>
  <si>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</si>
  <si>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</si>
  <si>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</si>
  <si>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</si>
  <si>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</si>
  <si>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</si>
  <si>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</si>
  <si>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</si>
  <si>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</si>
  <si>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</si>
  <si>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</si>
  <si>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</si>
  <si>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</si>
  <si>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</si>
  <si>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</si>
  <si>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</si>
  <si>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</si>
  <si>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</si>
  <si>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</si>
  <si>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</si>
  <si>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</si>
  <si>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</si>
  <si>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</si>
  <si>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</si>
  <si>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</si>
  <si>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</si>
  <si>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</si>
  <si>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</si>
  <si>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</si>
  <si>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</si>
  <si>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</si>
  <si>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</si>
  <si>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</si>
  <si>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</si>
  <si>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</si>
  <si>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</si>
  <si>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</si>
  <si>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</si>
  <si>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</si>
  <si>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</si>
  <si>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</si>
  <si>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</si>
  <si>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</si>
  <si>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</si>
  <si>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</si>
  <si>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</si>
  <si>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</si>
  <si>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</si>
  <si>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</si>
  <si>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</si>
  <si>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</si>
  <si>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</si>
  <si>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</si>
  <si>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</si>
  <si>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</si>
  <si>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</si>
  <si>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</si>
  <si>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</si>
  <si>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</si>
  <si>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</si>
  <si>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</si>
  <si>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</si>
  <si>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</si>
  <si>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</si>
  <si>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</si>
  <si>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</si>
  <si>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</si>
  <si>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</si>
  <si>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</si>
  <si>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</si>
  <si>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</si>
  <si>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</si>
  <si>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</si>
  <si>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</si>
  <si>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</si>
  <si>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</si>
  <si>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</si>
  <si>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</si>
  <si>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</si>
  <si>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</si>
  <si>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</si>
  <si>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</si>
  <si>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</si>
  <si>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</si>
  <si>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</si>
  <si>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</si>
  <si>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</si>
  <si>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</si>
  <si>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</si>
  <si>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</si>
  <si>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</si>
  <si>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</si>
  <si>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</si>
  <si>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</si>
  <si>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</si>
  <si>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</si>
  <si>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</si>
  <si>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</si>
  <si>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</si>
  <si>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</si>
  <si>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</si>
  <si>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</si>
  <si>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</si>
  <si>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</si>
  <si>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</si>
  <si>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</si>
  <si>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</si>
  <si>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</si>
  <si>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</si>
  <si>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</si>
  <si>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</si>
  <si>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</si>
  <si>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</si>
  <si>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</si>
  <si>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</si>
  <si>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</si>
  <si>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</si>
  <si>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</si>
  <si>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</si>
  <si>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</si>
  <si>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</si>
  <si>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</si>
  <si>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</si>
  <si>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</si>
  <si>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</si>
  <si>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</si>
  <si>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</si>
  <si>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</si>
  <si>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</si>
  <si>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</si>
  <si>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</si>
  <si>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</si>
  <si>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</si>
  <si>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</si>
  <si>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</si>
  <si>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</si>
  <si>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</si>
  <si>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</si>
  <si>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</si>
  <si>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</si>
  <si>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</si>
  <si>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</si>
  <si>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</si>
  <si>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</si>
  <si>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</si>
  <si>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</si>
  <si>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</si>
  <si>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</si>
  <si>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</si>
  <si>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</si>
  <si>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</si>
  <si>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</si>
  <si>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</si>
  <si>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</si>
  <si>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</si>
  <si>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</si>
  <si>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</si>
  <si>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</si>
  <si>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</si>
  <si>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</si>
  <si>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</si>
  <si>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</si>
  <si>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</si>
  <si>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</si>
  <si>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</si>
  <si>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</si>
  <si>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</si>
  <si>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</si>
  <si>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</si>
  <si>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</si>
  <si>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</si>
  <si>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</si>
  <si>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</si>
  <si>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</si>
  <si>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</si>
  <si>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</si>
  <si>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</si>
  <si>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</si>
  <si>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</si>
  <si>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</si>
  <si>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</si>
  <si>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</si>
  <si>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</si>
  <si>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</si>
  <si>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</si>
  <si>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</si>
  <si>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</si>
  <si>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</si>
  <si>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</si>
  <si>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</si>
  <si>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</si>
  <si>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</si>
  <si>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</si>
  <si>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</si>
  <si>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</si>
  <si>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</si>
  <si>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</si>
  <si>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</si>
  <si>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</si>
  <si>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</si>
  <si>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</si>
  <si>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</si>
  <si>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</si>
  <si>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</si>
  <si>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</si>
  <si>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</si>
  <si>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</si>
  <si>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</si>
  <si>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</si>
  <si>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</si>
  <si>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</si>
  <si>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</si>
  <si>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</si>
  <si>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</si>
  <si>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</si>
  <si>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</si>
  <si>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</si>
  <si>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</si>
  <si>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</si>
  <si>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</si>
  <si>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</si>
  <si>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</si>
  <si>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</si>
  <si>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</si>
  <si>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</si>
  <si>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</si>
  <si>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</si>
  <si>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</si>
  <si>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</si>
  <si>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</si>
  <si>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</si>
  <si>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</si>
  <si>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</si>
  <si>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</si>
  <si>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</si>
  <si>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</si>
  <si>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</si>
  <si>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</si>
  <si>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</si>
  <si>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</si>
  <si>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</si>
  <si>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</si>
  <si>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</si>
  <si>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</si>
  <si>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</si>
  <si>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</si>
  <si>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</si>
  <si>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</si>
  <si>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</si>
  <si>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</si>
  <si>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</si>
  <si>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</si>
  <si>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</si>
  <si>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</si>
  <si>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</si>
  <si>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</si>
  <si>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</si>
  <si>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</si>
  <si>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</si>
  <si>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</si>
  <si>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</si>
  <si>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</si>
  <si>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</si>
  <si>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</si>
  <si>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</si>
  <si>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</si>
  <si>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</si>
  <si>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</si>
  <si>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</si>
  <si>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</si>
  <si>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</si>
  <si>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</si>
  <si>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</si>
  <si>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</si>
  <si>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</si>
  <si>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</si>
  <si>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</si>
  <si>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</si>
  <si>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</si>
  <si>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</si>
  <si>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</si>
  <si>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</si>
  <si>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</si>
  <si>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</si>
  <si>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</si>
  <si>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</si>
  <si>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</si>
  <si>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</si>
  <si>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</si>
  <si>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</si>
  <si>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</si>
  <si>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</si>
  <si>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</si>
  <si>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</si>
  <si>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</si>
  <si>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</si>
  <si>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</si>
  <si>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</si>
  <si>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</si>
  <si>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</si>
  <si>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</si>
  <si>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</si>
  <si>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</si>
  <si>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</si>
  <si>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</si>
  <si>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</si>
  <si>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</si>
  <si>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</si>
  <si>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</si>
  <si>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</si>
  <si>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</si>
  <si>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</si>
  <si>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</si>
  <si>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</si>
  <si>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</si>
  <si>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</si>
  <si>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</si>
  <si>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</si>
  <si>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</si>
  <si>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</si>
  <si>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</si>
  <si>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</si>
  <si>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</si>
  <si>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</si>
  <si>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</si>
  <si>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</si>
  <si>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</si>
  <si>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</si>
  <si>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</si>
  <si>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</si>
  <si>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</si>
  <si>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</si>
  <si>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</si>
  <si>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</si>
  <si>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</si>
  <si>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</si>
  <si>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</si>
  <si>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</si>
  <si>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</si>
  <si>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</si>
  <si>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</si>
  <si>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</si>
  <si>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</si>
  <si>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</si>
  <si>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</si>
  <si>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</si>
  <si>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</si>
  <si>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</si>
  <si>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</si>
  <si>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</si>
  <si>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</si>
  <si>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</si>
  <si>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</si>
  <si>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</si>
  <si>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</si>
  <si>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</si>
  <si>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</si>
  <si>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</si>
  <si>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</si>
  <si>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</si>
  <si>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</si>
  <si>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</si>
  <si>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</si>
  <si>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</si>
  <si>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</si>
  <si>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</si>
  <si>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</si>
  <si>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</si>
  <si>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</si>
  <si>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</si>
  <si>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</si>
  <si>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</si>
  <si>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</si>
  <si>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</si>
  <si>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</si>
  <si>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</si>
  <si>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</si>
  <si>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</si>
  <si>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</si>
  <si>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</si>
  <si>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</si>
  <si>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</si>
  <si>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</si>
  <si>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</si>
  <si>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</si>
  <si>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</si>
  <si>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</si>
  <si>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</si>
  <si>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</si>
  <si>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</si>
  <si>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</si>
  <si>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</si>
  <si>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</si>
  <si>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</si>
  <si>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</si>
  <si>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</si>
  <si>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</si>
  <si>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</si>
  <si>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</si>
  <si>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</si>
  <si>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</si>
  <si>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</si>
  <si>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</si>
  <si>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</si>
  <si>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</si>
  <si>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</si>
  <si>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</si>
  <si>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</si>
  <si>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</si>
  <si>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</si>
  <si>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</si>
  <si>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</si>
  <si>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</si>
  <si>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</si>
  <si>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</si>
  <si>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</si>
  <si>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</si>
  <si>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</si>
  <si>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</si>
  <si>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</si>
  <si>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</si>
  <si>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</si>
  <si>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</si>
  <si>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</si>
  <si>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</si>
  <si>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</si>
  <si>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</si>
  <si>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</si>
  <si>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</si>
  <si>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</si>
  <si>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</si>
  <si>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</si>
  <si>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</si>
  <si>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</si>
  <si>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</si>
  <si>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</si>
  <si>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</si>
  <si>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</si>
  <si>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</si>
  <si>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</si>
  <si>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</si>
  <si>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</si>
  <si>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</si>
  <si>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</si>
  <si>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</si>
  <si>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</si>
  <si>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</si>
  <si>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</si>
  <si>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</si>
  <si>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</si>
  <si>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</si>
  <si>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</si>
  <si>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</si>
  <si>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</si>
  <si>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</si>
  <si>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</si>
  <si>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</si>
  <si>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</si>
  <si>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</si>
  <si>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</si>
  <si>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</si>
  <si>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</si>
  <si>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</si>
  <si>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</si>
  <si>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</si>
  <si>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</si>
  <si>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</si>
  <si>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</si>
  <si>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</si>
  <si>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</si>
  <si>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</si>
  <si>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</si>
  <si>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</si>
  <si>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</si>
  <si>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</si>
  <si>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</si>
  <si>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</si>
  <si>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</si>
  <si>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</si>
  <si>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</si>
  <si>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</si>
  <si>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</si>
  <si>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</si>
  <si>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</si>
  <si>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</si>
  <si>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</si>
  <si>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</si>
  <si>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</si>
  <si>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</si>
  <si>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</si>
  <si>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</si>
  <si>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</si>
  <si>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</si>
  <si>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</si>
  <si>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</si>
  <si>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</si>
  <si>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</si>
  <si>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</si>
  <si>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</si>
  <si>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</si>
  <si>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</si>
  <si>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</si>
  <si>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</si>
  <si>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</si>
  <si>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</si>
  <si>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</si>
  <si>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</si>
  <si>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</si>
  <si>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</si>
  <si>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</si>
  <si>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</si>
  <si>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</si>
  <si>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</si>
  <si>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</si>
  <si>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</si>
  <si>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</si>
  <si>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</si>
  <si>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</si>
  <si>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</si>
  <si>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</si>
  <si>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</si>
  <si>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</si>
  <si>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</si>
  <si>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</si>
  <si>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</si>
  <si>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</si>
  <si>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</si>
  <si>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</si>
  <si>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</si>
  <si>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</si>
  <si>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</si>
  <si>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</si>
  <si>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</si>
  <si>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</si>
  <si>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</si>
  <si>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</si>
  <si>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</si>
  <si>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</si>
  <si>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</si>
  <si>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</si>
  <si>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</si>
  <si>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</si>
  <si>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</si>
  <si>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</si>
  <si>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</si>
  <si>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</si>
  <si>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</si>
  <si>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</si>
  <si>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</si>
  <si>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</si>
  <si>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</si>
  <si>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</si>
  <si>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</si>
  <si>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</si>
  <si>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</si>
  <si>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</si>
  <si>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</si>
  <si>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</si>
  <si>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</si>
  <si>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</si>
  <si>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</si>
  <si>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</si>
  <si>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</si>
  <si>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</si>
  <si>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</si>
  <si>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</si>
  <si>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</si>
  <si>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</si>
  <si>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</si>
  <si>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</si>
  <si>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</si>
  <si>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</si>
  <si>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</si>
  <si>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</si>
  <si>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</si>
  <si>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</si>
  <si>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</si>
  <si>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</si>
  <si>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</si>
  <si>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</si>
  <si>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</si>
  <si>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</si>
  <si>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</si>
  <si>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</si>
  <si>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</si>
  <si>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</si>
  <si>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</si>
  <si>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</si>
  <si>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</si>
  <si>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</si>
  <si>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</si>
  <si>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</si>
  <si>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</si>
  <si>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</si>
  <si>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</si>
  <si>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</si>
  <si>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</si>
  <si>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</si>
  <si>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</si>
  <si>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</si>
  <si>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</si>
  <si>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</si>
  <si>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</si>
  <si>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</si>
  <si>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</si>
  <si>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</si>
  <si>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</si>
  <si>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</si>
  <si>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</si>
  <si>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</si>
  <si>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</si>
  <si>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</si>
  <si>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</si>
  <si>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</si>
  <si>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</si>
  <si>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</si>
  <si>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</si>
  <si>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</si>
  <si>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</si>
  <si>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</si>
  <si>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</si>
  <si>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</si>
  <si>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</si>
  <si>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</si>
  <si>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</si>
  <si>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</si>
  <si>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</si>
  <si>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</si>
  <si>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</si>
  <si>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</si>
  <si>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</si>
  <si>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</si>
  <si>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</si>
  <si>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</si>
  <si>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</si>
  <si>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</si>
  <si>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</si>
  <si>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</si>
  <si>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</si>
  <si>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</si>
  <si>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</si>
  <si>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</si>
  <si>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</si>
  <si>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</si>
  <si>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</si>
  <si>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</si>
  <si>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</si>
  <si>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</si>
  <si>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</si>
  <si>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</si>
  <si>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</si>
  <si>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</si>
  <si>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</si>
  <si>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</si>
  <si>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</si>
  <si>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</si>
  <si>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</si>
  <si>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</si>
  <si>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</si>
  <si>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</si>
  <si>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</si>
  <si>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</si>
  <si>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</si>
  <si>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</si>
  <si>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</si>
  <si>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</si>
  <si>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</si>
  <si>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</si>
  <si>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</si>
  <si>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</si>
  <si>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</si>
  <si>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</si>
  <si>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</si>
  <si>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</si>
  <si>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</si>
  <si>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</si>
  <si>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</si>
  <si>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</si>
  <si>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</si>
  <si>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</si>
  <si>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</si>
  <si>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</si>
  <si>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</si>
  <si>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</si>
  <si>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</si>
  <si>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</si>
  <si>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</si>
  <si>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</si>
  <si>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</si>
  <si>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</si>
  <si>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</si>
  <si>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</si>
  <si>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</si>
  <si>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</si>
  <si>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</si>
  <si>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</si>
  <si>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</si>
  <si>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</si>
  <si>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</si>
  <si>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</si>
  <si>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</si>
  <si>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</si>
  <si>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</si>
  <si>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</si>
  <si>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</si>
  <si>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</si>
  <si>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</si>
  <si>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</si>
  <si>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</si>
  <si>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</si>
  <si>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</si>
  <si>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</si>
  <si>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</si>
  <si>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</si>
  <si>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</si>
  <si>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</si>
  <si>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</si>
  <si>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</si>
  <si>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</si>
  <si>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</si>
  <si>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</si>
  <si>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</si>
  <si>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</si>
  <si>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</si>
  <si>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</si>
  <si>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</si>
  <si>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</si>
  <si>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</si>
  <si>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</si>
  <si>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</si>
  <si>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</si>
  <si>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</si>
  <si>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</si>
  <si>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</si>
  <si>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</si>
  <si>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</si>
  <si>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</si>
  <si>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</si>
  <si>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</si>
  <si>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</si>
  <si>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</si>
  <si>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</si>
  <si>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</si>
  <si>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</si>
  <si>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</si>
  <si>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</si>
  <si>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</si>
  <si>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</si>
  <si>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</si>
  <si>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</si>
  <si>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</si>
  <si>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</si>
  <si>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</si>
  <si>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</si>
  <si>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</si>
  <si>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</si>
  <si>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</si>
  <si>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</si>
  <si>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</si>
  <si>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</si>
  <si>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</si>
  <si>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</si>
  <si>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</si>
  <si>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</si>
  <si>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</si>
  <si>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</si>
  <si>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</si>
  <si>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</si>
  <si>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</si>
  <si>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</si>
  <si>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</si>
  <si>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</si>
  <si>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</si>
  <si>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</si>
  <si>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</si>
  <si>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</si>
  <si>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</si>
  <si>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</si>
  <si>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</si>
  <si>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</si>
  <si>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</si>
  <si>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</si>
  <si>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</si>
  <si>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</si>
  <si>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</si>
  <si>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</si>
  <si>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</si>
  <si>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</si>
  <si>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</si>
  <si>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</si>
  <si>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</si>
  <si>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</si>
  <si>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</si>
  <si>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</si>
  <si>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</si>
  <si>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</si>
  <si>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</si>
  <si>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</si>
  <si>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</si>
  <si>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</si>
  <si>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</si>
  <si>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</si>
  <si>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</si>
  <si>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</si>
  <si>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</si>
  <si>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</si>
  <si>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</si>
  <si>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</si>
  <si>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</si>
  <si>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</si>
  <si>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</si>
  <si>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</si>
  <si>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</si>
  <si>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</si>
  <si>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</si>
  <si>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</si>
  <si>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</si>
  <si>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</si>
  <si>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</si>
  <si>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</si>
  <si>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</si>
  <si>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</si>
  <si>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</si>
  <si>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</si>
  <si>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</si>
  <si>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</si>
  <si>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</si>
  <si>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</si>
  <si>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</si>
  <si>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</si>
  <si>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</si>
  <si>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</si>
  <si>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</si>
  <si>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</si>
  <si>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</si>
  <si>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</si>
  <si>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</si>
  <si>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</si>
  <si>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</si>
  <si>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</si>
  <si>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</si>
  <si>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</si>
  <si>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</si>
  <si>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</si>
  <si>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</si>
  <si>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</si>
  <si>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</si>
  <si>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</si>
  <si>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</si>
  <si>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</si>
  <si>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</si>
  <si>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</si>
  <si>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</si>
  <si>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</si>
  <si>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</si>
  <si>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</si>
  <si>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</si>
  <si>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</si>
  <si>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</si>
  <si>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</si>
  <si>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</si>
  <si>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</si>
  <si>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</si>
  <si>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</si>
  <si>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</si>
  <si>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</si>
  <si>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</si>
  <si>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</si>
  <si>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</si>
  <si>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</si>
  <si>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</si>
  <si>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</si>
  <si>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</si>
  <si>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</si>
  <si>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</si>
  <si>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</si>
  <si>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</si>
  <si>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</si>
  <si>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</si>
  <si>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</si>
  <si>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</si>
  <si>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</si>
  <si>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</si>
  <si>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</si>
  <si>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</si>
  <si>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</si>
  <si>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</si>
  <si>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</si>
  <si>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</si>
  <si>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</si>
  <si>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</si>
  <si>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</si>
  <si>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</si>
  <si>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</si>
  <si>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</si>
  <si>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</si>
  <si>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</si>
  <si>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</si>
  <si>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</si>
  <si>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</si>
  <si>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</si>
  <si>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</si>
  <si>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</si>
  <si>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</si>
  <si>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</si>
  <si>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</si>
  <si>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</si>
  <si>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</si>
  <si>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</si>
  <si>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</si>
  <si>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</si>
  <si>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</si>
  <si>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</si>
  <si>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</si>
  <si>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</si>
  <si>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</si>
  <si>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</si>
  <si>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</si>
  <si>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</si>
  <si>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</si>
  <si>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</si>
  <si>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</si>
  <si>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</si>
  <si>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</si>
  <si>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</si>
  <si>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</si>
  <si>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</si>
  <si>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</si>
  <si>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</si>
  <si>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</si>
  <si>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</si>
  <si>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</si>
  <si>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</si>
  <si>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</si>
  <si>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</si>
  <si>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</si>
  <si>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</si>
  <si>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</si>
  <si>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</si>
  <si>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</si>
  <si>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</si>
  <si>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</si>
  <si>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</si>
  <si>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</si>
  <si>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</si>
  <si>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</si>
  <si>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</si>
  <si>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</si>
  <si>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</si>
  <si>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</si>
  <si>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</si>
  <si>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</si>
  <si>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</si>
  <si>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</si>
  <si>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</si>
  <si>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</si>
  <si>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</si>
  <si>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</si>
  <si>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</si>
  <si>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</si>
  <si>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</si>
  <si>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</si>
  <si>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</si>
  <si>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</si>
  <si>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</si>
  <si>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</si>
  <si>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</si>
  <si>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</si>
  <si>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</si>
  <si>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</si>
  <si>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</si>
  <si>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</si>
  <si>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</si>
  <si>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</si>
  <si>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</si>
  <si>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</si>
  <si>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</si>
  <si>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</si>
  <si>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</si>
  <si>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</si>
  <si>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</si>
  <si>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</si>
  <si>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</si>
  <si>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</si>
  <si>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</si>
  <si>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</si>
  <si>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</si>
  <si>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</si>
  <si>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</si>
  <si>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</si>
  <si>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</si>
  <si>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</si>
  <si>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</si>
  <si>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</si>
  <si>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</si>
  <si>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</si>
  <si>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</si>
  <si>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</si>
  <si>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</si>
  <si>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</si>
  <si>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</si>
  <si>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</si>
  <si>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</si>
  <si>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</si>
  <si>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</si>
  <si>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</si>
  <si>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</si>
  <si>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</si>
  <si>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</si>
  <si>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</si>
  <si>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</si>
  <si>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</si>
  <si>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</si>
  <si>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</si>
  <si>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</si>
  <si>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</si>
  <si>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</si>
  <si>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</si>
  <si>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</si>
  <si>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</si>
  <si>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</si>
  <si>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</si>
  <si>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</si>
  <si>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</si>
  <si>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</si>
  <si>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</si>
  <si>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</si>
  <si>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</si>
  <si>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</si>
  <si>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</si>
  <si>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</si>
  <si>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</si>
  <si>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</si>
  <si>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</si>
  <si>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</si>
  <si>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</si>
  <si>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</si>
  <si>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</si>
  <si>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</si>
  <si>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</si>
  <si>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</si>
  <si>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</si>
  <si>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</si>
  <si>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</si>
  <si>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</si>
  <si>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</si>
  <si>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</si>
  <si>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</si>
  <si>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</si>
  <si>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</si>
  <si>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</si>
  <si>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</si>
  <si>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</si>
  <si>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</si>
  <si>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</si>
  <si>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</si>
  <si>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</si>
  <si>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</si>
  <si>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</si>
  <si>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</si>
  <si>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</si>
  <si>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</si>
  <si>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</si>
  <si>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</si>
  <si>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</si>
  <si>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</si>
  <si>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</si>
  <si>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</si>
  <si>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</si>
  <si>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</si>
  <si>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</si>
  <si>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</si>
  <si>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</si>
  <si>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</si>
  <si>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</si>
  <si>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</si>
  <si>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</si>
  <si>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</si>
  <si>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</si>
  <si>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</si>
  <si>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</si>
  <si>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</si>
  <si>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</si>
  <si>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</si>
  <si>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</si>
  <si>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</si>
  <si>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</si>
  <si>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</si>
  <si>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</si>
  <si>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</si>
  <si>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</si>
  <si>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</si>
  <si>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</si>
  <si>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</si>
  <si>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</si>
  <si>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</si>
  <si>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</si>
  <si>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</si>
  <si>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</si>
  <si>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</si>
  <si>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</si>
  <si>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</si>
  <si>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</si>
  <si>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</si>
  <si>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</si>
  <si>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</si>
  <si>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</si>
  <si>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</si>
  <si>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</si>
  <si>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</si>
  <si>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</si>
  <si>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</si>
  <si>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</si>
  <si>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</si>
  <si>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</si>
  <si>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</si>
  <si>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</si>
  <si>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</si>
  <si>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</si>
  <si>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</si>
  <si>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</si>
  <si>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</si>
  <si>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</si>
  <si>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</si>
  <si>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</si>
  <si>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</si>
  <si>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</si>
  <si>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</si>
  <si>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</si>
  <si>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</si>
  <si>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</si>
  <si>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</si>
  <si>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</si>
  <si>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</si>
  <si>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</si>
  <si>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</si>
  <si>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</si>
  <si>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</si>
  <si>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</si>
  <si>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</si>
  <si>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</si>
  <si>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</si>
  <si>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</si>
  <si>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</si>
  <si>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</si>
  <si>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</si>
  <si>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</si>
  <si>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</si>
  <si>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</si>
  <si>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</si>
  <si>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</si>
  <si>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</si>
  <si>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</si>
  <si>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</si>
  <si>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</si>
  <si>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</si>
  <si>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</si>
  <si>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</si>
  <si>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</si>
  <si>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</si>
  <si>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</si>
  <si>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</si>
  <si>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</si>
  <si>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</si>
  <si>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</si>
  <si>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</si>
  <si>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</si>
  <si>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</si>
  <si>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</si>
  <si>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</si>
  <si>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</si>
  <si>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</si>
  <si>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</si>
  <si>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</si>
  <si>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</si>
  <si>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</si>
  <si>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</si>
  <si>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</si>
  <si>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</si>
  <si>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</si>
  <si>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</si>
  <si>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</si>
  <si>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</si>
  <si>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</si>
  <si>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</si>
  <si>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</si>
  <si>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</si>
  <si>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</si>
  <si>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</si>
  <si>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</si>
  <si>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</si>
  <si>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</si>
  <si>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</si>
  <si>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</si>
  <si>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</si>
  <si>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</si>
  <si>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</si>
  <si>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</si>
  <si>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</si>
  <si>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</si>
  <si>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</si>
  <si>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</si>
  <si>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</si>
  <si>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</si>
  <si>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</si>
  <si>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</si>
  <si>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</si>
  <si>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</si>
  <si>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</si>
  <si>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</si>
  <si>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</si>
  <si>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</si>
  <si>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</si>
  <si>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</si>
  <si>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</si>
  <si>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</si>
  <si>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</si>
  <si>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</si>
  <si>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</si>
  <si>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</si>
  <si>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</si>
  <si>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</si>
  <si>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</si>
  <si>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</si>
  <si>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</si>
  <si>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</si>
  <si>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</si>
  <si>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</si>
  <si>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</si>
  <si>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</si>
  <si>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</si>
  <si>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</si>
  <si>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</si>
  <si>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</si>
  <si>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</si>
  <si>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</si>
  <si>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</si>
  <si>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</si>
  <si>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</si>
  <si>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</si>
  <si>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</si>
  <si>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</si>
  <si>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</si>
  <si>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</si>
  <si>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</si>
  <si>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</si>
  <si>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</si>
  <si>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</si>
  <si>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</si>
  <si>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</si>
  <si>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</si>
  <si>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</si>
  <si>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</si>
  <si>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</si>
  <si>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</si>
  <si>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</si>
  <si>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</si>
  <si>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</si>
  <si>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</si>
  <si>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</si>
  <si>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</si>
  <si>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</si>
  <si>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</si>
  <si>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</si>
  <si>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</si>
  <si>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</si>
  <si>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</si>
  <si>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</si>
  <si>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</si>
  <si>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</si>
  <si>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</si>
  <si>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</si>
  <si>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</si>
  <si>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</si>
  <si>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</si>
  <si>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</si>
  <si>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</si>
  <si>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</si>
  <si>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</si>
  <si>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</si>
  <si>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</si>
  <si>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</si>
  <si>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</si>
  <si>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</si>
  <si>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</si>
  <si>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</si>
  <si>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</si>
  <si>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</si>
  <si>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</si>
  <si>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</si>
  <si>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</si>
  <si>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</si>
  <si>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</si>
  <si>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</si>
  <si>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</si>
  <si>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</si>
  <si>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</si>
  <si>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</si>
  <si>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</si>
  <si>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</si>
  <si>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</si>
  <si>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</si>
  <si>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</si>
  <si>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</si>
  <si>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</si>
  <si>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</si>
  <si>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</si>
  <si>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</si>
  <si>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</si>
  <si>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</si>
  <si>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</si>
  <si>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</si>
  <si>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</si>
  <si>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</si>
  <si>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</si>
  <si>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</si>
  <si>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</si>
  <si>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</si>
  <si>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</si>
  <si>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</si>
  <si>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</si>
  <si>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</si>
  <si>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</si>
  <si>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</si>
  <si>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</si>
  <si>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</si>
  <si>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</si>
  <si>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</si>
  <si>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</si>
  <si>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</si>
  <si>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</si>
  <si>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</si>
  <si>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</si>
  <si>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</si>
  <si>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</si>
  <si>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</si>
  <si>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</si>
  <si>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</si>
  <si>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</si>
  <si>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</si>
  <si>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</si>
  <si>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</si>
  <si>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</si>
  <si>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</si>
  <si>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</si>
  <si>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</si>
  <si>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</si>
  <si>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</si>
  <si>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</si>
  <si>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</si>
  <si>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</si>
  <si>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</si>
  <si>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</si>
  <si>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</si>
  <si>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</si>
  <si>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</si>
  <si>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</si>
  <si>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</si>
  <si>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</si>
  <si>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</si>
  <si>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</si>
  <si>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</si>
  <si>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</si>
  <si>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</si>
  <si>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</si>
  <si>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</si>
  <si>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</si>
  <si>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</si>
  <si>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</si>
  <si>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</si>
  <si>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</si>
  <si>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</si>
  <si>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</si>
  <si>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</si>
  <si>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</si>
  <si>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</si>
  <si>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</si>
  <si>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</si>
  <si>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</si>
  <si>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</si>
  <si>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</si>
  <si>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</si>
  <si>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</si>
  <si>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</si>
  <si>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</si>
  <si>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</si>
  <si>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</si>
  <si>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</si>
  <si>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</si>
  <si>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</si>
  <si>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</si>
  <si>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</si>
  <si>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</si>
  <si>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</si>
  <si>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</si>
  <si>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</si>
  <si>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</si>
  <si>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</si>
  <si>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</si>
  <si>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</si>
  <si>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</si>
  <si>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</si>
  <si>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</si>
  <si>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</si>
  <si>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</si>
  <si>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</si>
  <si>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</si>
  <si>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</si>
  <si>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</si>
  <si>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</si>
  <si>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</si>
  <si>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</si>
  <si>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</si>
  <si>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</si>
  <si>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</si>
  <si>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</si>
  <si>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</si>
  <si>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</si>
  <si>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</si>
  <si>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</si>
  <si>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</si>
  <si>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</si>
  <si>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</si>
  <si>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</si>
  <si>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</si>
  <si>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</si>
  <si>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</si>
  <si>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</si>
  <si>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</si>
  <si>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</si>
  <si>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</si>
  <si>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</si>
  <si>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</si>
  <si>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</si>
  <si>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</si>
  <si>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</si>
  <si>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</si>
  <si>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</si>
  <si>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</si>
  <si>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</si>
  <si>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</si>
  <si>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</si>
  <si>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</si>
  <si>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</si>
  <si>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</si>
  <si>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</si>
  <si>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</si>
  <si>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</si>
  <si>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</si>
  <si>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</si>
  <si>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</si>
  <si>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</si>
  <si>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</si>
  <si>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</si>
  <si>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</si>
  <si>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</si>
  <si>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</si>
  <si>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</si>
  <si>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</si>
  <si>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</si>
  <si>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</si>
  <si>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</si>
  <si>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</si>
  <si>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</si>
  <si>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</si>
  <si>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</si>
  <si>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</si>
  <si>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</si>
  <si>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</si>
  <si>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</si>
  <si>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</si>
  <si>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</si>
  <si>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</si>
  <si>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</si>
  <si>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</si>
  <si>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</si>
  <si>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</si>
  <si>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</si>
  <si>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</si>
  <si>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</si>
  <si>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</si>
  <si>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</si>
  <si>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</si>
  <si>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</si>
  <si>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</si>
  <si>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</si>
  <si>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</si>
  <si>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</si>
  <si>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</si>
  <si>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</si>
  <si>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</si>
  <si>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</si>
  <si>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</si>
  <si>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</si>
  <si>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</si>
  <si>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</si>
  <si>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</si>
  <si>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</si>
  <si>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</si>
  <si>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</si>
  <si>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</si>
  <si>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</si>
  <si>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</si>
  <si>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</si>
  <si>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</si>
  <si>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</si>
  <si>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</si>
  <si>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</si>
  <si>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</si>
  <si>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</si>
  <si>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</si>
  <si>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</si>
  <si>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</si>
  <si>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</si>
  <si>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</si>
  <si>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</si>
  <si>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</si>
  <si>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</si>
  <si>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</si>
  <si>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</si>
  <si>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</si>
  <si>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</si>
  <si>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</si>
  <si>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</si>
  <si>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</si>
  <si>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</si>
  <si>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</si>
  <si>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</si>
  <si>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</si>
  <si>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</si>
  <si>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</si>
  <si>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</si>
  <si>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</si>
  <si>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</si>
  <si>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</si>
  <si>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</si>
  <si>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</si>
  <si>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</si>
  <si>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</si>
  <si>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</si>
  <si>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</si>
  <si>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</si>
  <si>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</si>
  <si>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</si>
  <si>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</si>
  <si>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</si>
  <si>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</si>
  <si>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</si>
  <si>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</si>
  <si>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</si>
  <si>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</si>
  <si>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</si>
  <si>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</si>
  <si>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</si>
  <si>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</si>
  <si>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</si>
  <si>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</si>
  <si>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</si>
  <si>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</si>
  <si>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</si>
  <si>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</si>
  <si>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</si>
  <si>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</si>
  <si>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</si>
  <si>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</si>
  <si>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</si>
  <si>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</si>
  <si>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</si>
  <si>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</si>
  <si>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</si>
  <si>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</si>
  <si>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</si>
  <si>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</si>
  <si>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</si>
  <si>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</si>
  <si>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</si>
  <si>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</si>
  <si>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</si>
  <si>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</si>
  <si>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</si>
  <si>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</si>
  <si>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</si>
  <si>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</si>
  <si>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</si>
  <si>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</si>
  <si>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</si>
  <si>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</si>
  <si>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</si>
  <si>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</si>
  <si>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</si>
  <si>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</si>
  <si>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</si>
  <si>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</si>
  <si>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</si>
  <si>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</si>
  <si>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</si>
  <si>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</si>
  <si>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</si>
  <si>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</si>
  <si>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</si>
  <si>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</si>
  <si>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</si>
  <si>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</si>
  <si>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</si>
  <si>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</si>
  <si>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</si>
  <si>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</si>
  <si>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</si>
  <si>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</si>
  <si>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</si>
  <si>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</si>
  <si>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</si>
  <si>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</si>
  <si>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</si>
  <si>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</si>
  <si>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</si>
  <si>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</si>
  <si>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</si>
  <si>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</si>
  <si>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</si>
  <si>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</si>
  <si>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</si>
  <si>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</si>
  <si>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</si>
  <si>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</si>
  <si>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</si>
  <si>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</si>
  <si>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</si>
  <si>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</si>
  <si>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</si>
  <si>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</si>
  <si>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</si>
  <si>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</si>
  <si>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</si>
  <si>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</si>
  <si>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</si>
  <si>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</si>
  <si>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</si>
  <si>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</si>
  <si>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</si>
  <si>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</si>
  <si>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</si>
  <si>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</si>
  <si>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</si>
  <si>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</si>
  <si>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</si>
  <si>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</si>
  <si>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</si>
  <si>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</si>
  <si>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</si>
  <si>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</si>
  <si>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</si>
  <si>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</si>
  <si>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</si>
  <si>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</si>
  <si>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</si>
  <si>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</si>
  <si>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</si>
  <si>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</si>
  <si>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</si>
  <si>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</si>
  <si>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</si>
  <si>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</si>
  <si>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</si>
  <si>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</si>
  <si>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</si>
  <si>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</si>
  <si>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</si>
  <si>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</si>
  <si>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</si>
  <si>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</si>
  <si>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</si>
  <si>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</si>
  <si>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</si>
  <si>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</si>
  <si>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</si>
  <si>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</si>
  <si>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</si>
  <si>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</si>
  <si>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</si>
  <si>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</si>
  <si>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</si>
  <si>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</si>
  <si>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</si>
  <si>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</si>
  <si>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</si>
  <si>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</si>
  <si>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</si>
  <si>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</si>
  <si>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</si>
  <si>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</si>
  <si>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</si>
  <si>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</si>
  <si>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</si>
  <si>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</si>
  <si>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</si>
  <si>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</si>
  <si>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</si>
  <si>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</si>
  <si>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</si>
  <si>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</si>
  <si>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</si>
  <si>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</si>
  <si>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</si>
  <si>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</si>
  <si>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</si>
  <si>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</si>
  <si>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</si>
  <si>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</si>
  <si>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</si>
  <si>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</si>
  <si>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</si>
  <si>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</si>
  <si>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</si>
  <si>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</si>
  <si>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</si>
  <si>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</si>
  <si>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</si>
  <si>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</si>
  <si>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</si>
  <si>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</si>
  <si>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</si>
  <si>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</si>
  <si>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</si>
  <si>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</si>
  <si>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</si>
  <si>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</si>
  <si>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</si>
  <si>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</si>
  <si>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</si>
  <si>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</si>
  <si>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</si>
  <si>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</si>
  <si>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</si>
  <si>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</si>
  <si>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</si>
  <si>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</si>
  <si>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</si>
  <si>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</si>
  <si>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</si>
  <si>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</si>
  <si>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</si>
  <si>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</si>
  <si>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</si>
  <si>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</si>
  <si>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</si>
  <si>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</si>
  <si>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</si>
  <si>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</si>
  <si>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</si>
  <si>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</si>
  <si>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</si>
  <si>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</si>
  <si>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</si>
  <si>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</si>
  <si>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</si>
  <si>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</si>
  <si>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</si>
  <si>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</si>
  <si>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</si>
  <si>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</si>
  <si>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</si>
  <si>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</si>
  <si>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</si>
  <si>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</si>
  <si>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</si>
  <si>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</si>
  <si>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</si>
  <si>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</si>
  <si>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</si>
  <si>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</si>
  <si>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</si>
  <si>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</si>
  <si>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</si>
  <si>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</si>
  <si>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</si>
  <si>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</si>
  <si>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</si>
  <si>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</si>
  <si>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</si>
  <si>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</si>
  <si>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</si>
  <si>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</si>
  <si>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</si>
  <si>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</si>
  <si>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</si>
  <si>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</si>
  <si>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</si>
  <si>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</si>
  <si>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</si>
  <si>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</si>
  <si>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</si>
  <si>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</si>
  <si>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</si>
  <si>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</si>
  <si>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</si>
  <si>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</si>
  <si>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</si>
  <si>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</si>
  <si>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</si>
  <si>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</si>
  <si>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</si>
  <si>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</si>
  <si>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</si>
  <si>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</si>
  <si>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</si>
  <si>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</si>
  <si>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</si>
  <si>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</si>
  <si>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</si>
  <si>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</si>
  <si>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</si>
  <si>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</si>
  <si>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</si>
  <si>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</si>
  <si>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</si>
  <si>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</si>
  <si>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</si>
  <si>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</si>
  <si>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</si>
  <si>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</si>
  <si>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</si>
  <si>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</si>
  <si>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</si>
  <si>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</si>
  <si>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</si>
  <si>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</si>
  <si>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</si>
  <si>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</si>
  <si>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</si>
  <si>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</si>
  <si>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</si>
  <si>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</si>
  <si>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</si>
  <si>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</si>
  <si>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</si>
  <si>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</si>
  <si>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</si>
  <si>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</si>
  <si>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</si>
  <si>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</si>
  <si>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</si>
  <si>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</si>
  <si>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</si>
  <si>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</si>
  <si>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</si>
  <si>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</si>
  <si>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</si>
  <si>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</si>
  <si>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</si>
  <si>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</si>
  <si>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</si>
  <si>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</si>
  <si>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</si>
  <si>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</si>
  <si>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</si>
  <si>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</si>
  <si>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</si>
  <si>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</si>
  <si>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</si>
  <si>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</si>
  <si>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</si>
  <si>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</si>
  <si>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</si>
  <si>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</si>
  <si>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</si>
  <si>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</si>
  <si>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</si>
  <si>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</si>
  <si>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</si>
  <si>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</si>
  <si>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</si>
  <si>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</si>
  <si>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</si>
  <si>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</si>
  <si>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</si>
  <si>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</si>
  <si>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</si>
  <si>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</si>
  <si>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</si>
  <si>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</si>
  <si>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</si>
  <si>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</si>
  <si>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</si>
  <si>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</si>
  <si>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</si>
  <si>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</si>
  <si>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</si>
  <si>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</si>
  <si>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</si>
  <si>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</si>
  <si>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</si>
  <si>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</si>
  <si>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</si>
  <si>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</si>
  <si>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</si>
  <si>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</si>
  <si>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</si>
  <si>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</si>
  <si>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</si>
  <si>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</si>
  <si>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</si>
  <si>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</si>
  <si>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</si>
  <si>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</si>
  <si>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</si>
  <si>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</si>
  <si>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</si>
  <si>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</si>
  <si>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</si>
  <si>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</si>
  <si>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</si>
  <si>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</si>
  <si>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</si>
  <si>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</si>
  <si>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</si>
  <si>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</si>
  <si>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</si>
  <si>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</si>
  <si>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</si>
  <si>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</si>
  <si>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</si>
  <si>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</si>
  <si>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</si>
  <si>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</si>
  <si>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</si>
  <si>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</si>
  <si>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</si>
  <si>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</si>
  <si>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</si>
  <si>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</si>
  <si>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</si>
  <si>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</si>
  <si>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</si>
  <si>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</si>
  <si>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</si>
  <si>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</si>
  <si>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</si>
  <si>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</si>
  <si>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</si>
  <si>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</si>
  <si>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</si>
  <si>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</si>
  <si>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</si>
  <si>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</si>
  <si>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</si>
  <si>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</si>
  <si>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</si>
  <si>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</si>
  <si>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</si>
  <si>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</si>
  <si>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</si>
  <si>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</si>
  <si>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</si>
  <si>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</si>
  <si>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</si>
  <si>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</si>
  <si>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</si>
  <si>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</si>
  <si>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</si>
  <si>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</si>
  <si>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</si>
  <si>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</si>
  <si>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</si>
  <si>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</si>
  <si>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</si>
  <si>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</si>
  <si>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</si>
  <si>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</si>
  <si>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</si>
  <si>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</si>
  <si>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</si>
  <si>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</si>
  <si>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</si>
  <si>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</si>
  <si>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</si>
  <si>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</si>
  <si>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</si>
  <si>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</si>
  <si>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</si>
  <si>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</si>
  <si>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</si>
  <si>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</si>
  <si>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</si>
  <si>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</si>
  <si>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</si>
  <si>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</si>
  <si>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</si>
  <si>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</si>
  <si>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</si>
  <si>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</si>
  <si>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</si>
  <si>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</si>
  <si>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</si>
  <si>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</si>
  <si>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</si>
  <si>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</si>
  <si>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</si>
  <si>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</si>
  <si>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</si>
  <si>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</si>
  <si>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</si>
  <si>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</si>
  <si>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</si>
  <si>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</si>
  <si>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</si>
  <si>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</si>
  <si>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</si>
  <si>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</si>
  <si>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</si>
  <si>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</si>
  <si>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</si>
  <si>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</si>
  <si>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</si>
  <si>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</si>
  <si>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</si>
  <si>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</si>
  <si>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</si>
  <si>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</si>
  <si>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</si>
  <si>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</si>
  <si>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</si>
  <si>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</si>
  <si>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</si>
  <si>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</si>
  <si>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</si>
  <si>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</si>
  <si>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</si>
  <si>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</si>
  <si>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</si>
  <si>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</si>
  <si>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</si>
  <si>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</si>
  <si>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</si>
  <si>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</si>
  <si>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</si>
  <si>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</si>
  <si>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</si>
  <si>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</si>
  <si>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</si>
  <si>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</si>
  <si>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</si>
  <si>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</si>
  <si>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</si>
  <si>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</si>
  <si>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</si>
  <si>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</si>
  <si>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</si>
  <si>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</si>
  <si>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</si>
  <si>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</si>
  <si>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</si>
  <si>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</si>
  <si>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</si>
  <si>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</si>
  <si>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</si>
  <si>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</si>
  <si>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</si>
  <si>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</si>
  <si>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</si>
  <si>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</si>
  <si>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</si>
  <si>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</si>
  <si>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</si>
  <si>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</si>
  <si>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</si>
  <si>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</si>
  <si>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</si>
  <si>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</si>
  <si>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</si>
  <si>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</si>
  <si>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</si>
  <si>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</si>
  <si>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</si>
  <si>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</si>
  <si>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</si>
  <si>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</si>
  <si>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</si>
  <si>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</si>
  <si>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</si>
  <si>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</si>
  <si>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</si>
  <si>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</si>
  <si>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</si>
  <si>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</si>
  <si>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</si>
  <si>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</si>
  <si>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</si>
  <si>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</si>
  <si>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</si>
  <si>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</si>
  <si>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</si>
  <si>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</si>
  <si>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</si>
  <si>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</si>
  <si>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</si>
  <si>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</si>
  <si>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</si>
  <si>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</si>
  <si>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</si>
  <si>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</si>
  <si>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</si>
  <si>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</si>
  <si>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</si>
  <si>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</si>
  <si>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</si>
  <si>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</si>
  <si>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</si>
  <si>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</si>
  <si>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</si>
  <si>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</si>
  <si>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</si>
  <si>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</si>
  <si>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</si>
  <si>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</si>
  <si>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</si>
  <si>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</si>
  <si>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</si>
  <si>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</si>
  <si>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</si>
  <si>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</si>
  <si>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</si>
  <si>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</si>
  <si>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</si>
  <si>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</si>
  <si>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</si>
  <si>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</si>
  <si>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</si>
  <si>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</si>
  <si>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</si>
  <si>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</si>
  <si>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</si>
  <si>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</si>
  <si>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</si>
  <si>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</si>
  <si>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</si>
  <si>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</si>
  <si>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</si>
  <si>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</si>
  <si>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</si>
  <si>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</si>
  <si>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</si>
  <si>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</si>
  <si>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</si>
  <si>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</si>
  <si>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</si>
  <si>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</si>
  <si>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</si>
  <si>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</si>
  <si>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</si>
  <si>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</si>
  <si>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</si>
  <si>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</si>
  <si>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</si>
  <si>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</si>
  <si>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</si>
  <si>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</si>
  <si>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</si>
  <si>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</si>
  <si>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</si>
  <si>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</si>
  <si>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</si>
  <si>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</si>
  <si>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</si>
  <si>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</si>
  <si>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</si>
  <si>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</si>
  <si>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</si>
  <si>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</si>
  <si>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</si>
  <si>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</si>
  <si>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</si>
  <si>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</si>
  <si>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</si>
  <si>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</si>
  <si>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</si>
  <si>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</si>
  <si>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</si>
  <si>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</si>
  <si>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</si>
  <si>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</si>
  <si>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</si>
  <si>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</si>
  <si>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</si>
  <si>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</si>
  <si>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</si>
  <si>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</si>
  <si>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</si>
  <si>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</si>
  <si>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</si>
  <si>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</si>
  <si>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</si>
  <si>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</si>
  <si>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</si>
  <si>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</si>
  <si>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</si>
  <si>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</si>
  <si>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</si>
  <si>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</si>
  <si>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</si>
  <si>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</si>
  <si>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</si>
  <si>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</si>
  <si>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</si>
  <si>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</si>
  <si>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</si>
  <si>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</si>
  <si>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</si>
  <si>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</si>
  <si>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</si>
  <si>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</si>
  <si>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</si>
  <si>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</si>
  <si>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</si>
  <si>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</si>
  <si>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</si>
  <si>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</si>
  <si>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</si>
  <si>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</si>
  <si>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</si>
  <si>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</si>
  <si>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</si>
  <si>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</si>
  <si>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</si>
  <si>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</si>
  <si>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</si>
  <si>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</si>
  <si>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</si>
  <si>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</si>
  <si>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</si>
  <si>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</si>
  <si>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</si>
  <si>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</si>
  <si>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</si>
  <si>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</si>
  <si>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</si>
  <si>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</si>
  <si>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</si>
  <si>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</si>
  <si>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</si>
  <si>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</si>
  <si>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</si>
  <si>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</si>
  <si>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</si>
  <si>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</si>
  <si>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</si>
  <si>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</si>
  <si>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</si>
  <si>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</si>
  <si>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</si>
  <si>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</si>
  <si>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</si>
  <si>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</si>
  <si>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</si>
  <si>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</si>
  <si>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</si>
  <si>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</si>
  <si>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</si>
  <si>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</si>
  <si>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</si>
  <si>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</si>
  <si>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</si>
  <si>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</si>
  <si>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</si>
  <si>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</si>
  <si>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</si>
  <si>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</si>
  <si>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</si>
  <si>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</si>
  <si>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</si>
  <si>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</si>
  <si>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</si>
  <si>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</si>
  <si>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</si>
  <si>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</si>
  <si>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</si>
  <si>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</si>
  <si>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</si>
  <si>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</si>
  <si>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</si>
  <si>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</si>
  <si>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</si>
  <si>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</si>
  <si>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</si>
  <si>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</si>
  <si>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</si>
  <si>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</si>
  <si>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</si>
  <si>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</si>
  <si>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</si>
  <si>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</si>
  <si>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</si>
  <si>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</si>
  <si>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</si>
  <si>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</si>
  <si>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</si>
  <si>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</si>
  <si>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</si>
  <si>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</si>
  <si>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</si>
  <si>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</si>
  <si>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</si>
  <si>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</si>
  <si>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</si>
  <si>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</si>
  <si>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</si>
  <si>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</si>
  <si>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</si>
  <si>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</si>
  <si>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</si>
  <si>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</si>
  <si>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</si>
  <si>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</si>
  <si>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</si>
  <si>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</si>
  <si>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</si>
  <si>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</si>
  <si>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</si>
  <si>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</si>
  <si>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</si>
  <si>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</si>
  <si>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</si>
  <si>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</si>
  <si>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</si>
  <si>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</si>
  <si>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</si>
  <si>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</si>
  <si>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</si>
  <si>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</si>
  <si>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</si>
  <si>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</si>
  <si>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</si>
  <si>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</si>
  <si>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</si>
  <si>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</si>
  <si>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</si>
  <si>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</si>
  <si>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</si>
  <si>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</si>
  <si>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</si>
  <si>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</si>
  <si>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</si>
  <si>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</si>
  <si>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</si>
  <si>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</si>
  <si>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</si>
  <si>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</si>
  <si>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</si>
  <si>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</si>
  <si>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</si>
  <si>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</si>
  <si>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</si>
  <si>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</si>
  <si>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</si>
  <si>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</si>
  <si>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</si>
  <si>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</si>
  <si>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</si>
  <si>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</si>
  <si>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</si>
  <si>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</si>
  <si>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</si>
  <si>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</si>
  <si>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</si>
  <si>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</si>
  <si>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</si>
  <si>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</si>
  <si>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</si>
  <si>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</si>
  <si>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</si>
  <si>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</si>
  <si>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</si>
  <si>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</si>
  <si>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</si>
  <si>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</si>
  <si>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</si>
  <si>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</si>
  <si>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</si>
  <si>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</si>
  <si>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</si>
  <si>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</si>
  <si>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</si>
  <si>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</si>
  <si>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</si>
  <si>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</si>
  <si>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</si>
  <si>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</si>
  <si>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</si>
  <si>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</si>
  <si>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</si>
  <si>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</si>
  <si>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</si>
  <si>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</si>
  <si>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</si>
  <si>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</si>
  <si>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</si>
  <si>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</si>
  <si>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</si>
  <si>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</si>
  <si>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</si>
  <si>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</si>
  <si>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</si>
  <si>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</si>
  <si>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</si>
  <si>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</si>
  <si>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</si>
  <si>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</si>
  <si>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</si>
  <si>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</si>
  <si>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</si>
  <si>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</si>
  <si>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</si>
  <si>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</si>
  <si>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</si>
  <si>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</si>
  <si>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</si>
  <si>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</si>
  <si>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</si>
  <si>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</si>
  <si>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</si>
  <si>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</si>
  <si>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</si>
  <si>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</si>
  <si>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</si>
  <si>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</si>
  <si>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</si>
  <si>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</si>
  <si>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</si>
  <si>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</si>
  <si>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</si>
  <si>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</si>
  <si>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</si>
  <si>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</si>
  <si>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</si>
  <si>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</si>
  <si>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</si>
  <si>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</si>
  <si>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</si>
  <si>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</si>
  <si>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</si>
  <si>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</si>
  <si>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</si>
  <si>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</si>
  <si>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</si>
  <si>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</si>
  <si>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</si>
  <si>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</si>
  <si>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</si>
  <si>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</si>
  <si>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</si>
  <si>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</si>
  <si>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</si>
  <si>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</si>
  <si>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</si>
  <si>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</si>
  <si>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</si>
  <si>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</si>
  <si>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</si>
  <si>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</si>
  <si>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</si>
  <si>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</si>
  <si>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</si>
  <si>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</si>
  <si>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</si>
  <si>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</si>
  <si>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</si>
  <si>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</si>
  <si>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</si>
  <si>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</si>
  <si>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</si>
  <si>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</si>
  <si>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</si>
  <si>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</si>
  <si>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</si>
  <si>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</si>
  <si>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</si>
  <si>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</si>
  <si>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</si>
  <si>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</si>
  <si>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</si>
  <si>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</si>
  <si>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</si>
  <si>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</si>
  <si>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</si>
  <si>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</si>
  <si>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</si>
  <si>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</si>
  <si>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</si>
  <si>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</si>
  <si>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</si>
  <si>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</si>
  <si>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</si>
  <si>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</si>
  <si>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</si>
  <si>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</si>
  <si>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</si>
  <si>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</si>
  <si>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</si>
  <si>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</si>
  <si>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</si>
  <si>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</si>
  <si>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</si>
  <si>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</si>
  <si>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</si>
  <si>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</si>
  <si>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</si>
  <si>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</si>
  <si>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</si>
  <si>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</si>
  <si>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</si>
  <si>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</si>
  <si>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</si>
  <si>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</si>
  <si>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</si>
  <si>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</si>
  <si>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</si>
  <si>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</si>
  <si>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</si>
  <si>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</si>
  <si>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</si>
  <si>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</si>
  <si>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</si>
  <si>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</si>
  <si>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</si>
  <si>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</si>
  <si>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</si>
  <si>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</si>
  <si>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</si>
  <si>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</si>
  <si>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</si>
  <si>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</si>
  <si>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</si>
  <si>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</si>
  <si>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</si>
  <si>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</si>
  <si>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</si>
  <si>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</si>
  <si>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</si>
  <si>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</si>
  <si>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</si>
  <si>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</si>
  <si>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</si>
  <si>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</si>
  <si>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</si>
  <si>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</si>
  <si>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</si>
  <si>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</si>
  <si>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</si>
  <si>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</si>
  <si>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</si>
  <si>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</si>
  <si>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</si>
  <si>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</si>
  <si>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</si>
  <si>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</si>
  <si>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</si>
  <si>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</si>
  <si>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</si>
  <si>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</si>
  <si>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</si>
  <si>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</si>
  <si>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</si>
  <si>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</si>
  <si>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</si>
  <si>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</si>
  <si>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</si>
  <si>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</si>
  <si>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</si>
  <si>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</si>
  <si>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</si>
  <si>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</si>
  <si>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</si>
  <si>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</si>
  <si>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</si>
  <si>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</si>
  <si>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</si>
  <si>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</si>
  <si>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</si>
  <si>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</si>
  <si>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</si>
  <si>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</si>
  <si>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</si>
  <si>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</si>
  <si>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</si>
  <si>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</si>
  <si>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</si>
  <si>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</si>
  <si>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</si>
  <si>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</si>
  <si>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</si>
  <si>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</si>
  <si>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</si>
  <si>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</si>
  <si>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</si>
  <si>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</si>
  <si>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</si>
  <si>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</si>
  <si>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</si>
  <si>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</si>
  <si>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</si>
  <si>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</si>
  <si>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</si>
  <si>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</si>
  <si>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</si>
  <si>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</si>
  <si>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</si>
  <si>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</si>
  <si>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</si>
  <si>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</si>
  <si>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</si>
  <si>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</si>
  <si>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</si>
  <si>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</si>
  <si>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</si>
  <si>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</si>
  <si>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</si>
  <si>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</si>
  <si>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</si>
  <si>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</si>
  <si>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</si>
  <si>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</si>
  <si>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</si>
  <si>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</si>
  <si>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</si>
  <si>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</si>
  <si>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</si>
  <si>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</si>
  <si>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</si>
  <si>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</si>
  <si>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</si>
  <si>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</si>
  <si>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</si>
  <si>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</si>
  <si>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</si>
  <si>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</si>
  <si>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</si>
  <si>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</si>
  <si>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</si>
  <si>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</si>
  <si>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</si>
  <si>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</si>
  <si>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</si>
  <si>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</si>
  <si>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</si>
  <si>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</si>
  <si>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</si>
  <si>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</si>
  <si>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</si>
  <si>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</si>
  <si>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</si>
  <si>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</si>
  <si>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</si>
  <si>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</si>
  <si>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</si>
  <si>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</si>
  <si>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</si>
  <si>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</si>
  <si>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</si>
  <si>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</si>
  <si>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</si>
  <si>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</si>
  <si>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</si>
  <si>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</si>
  <si>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</si>
  <si>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</si>
  <si>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</si>
  <si>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</si>
  <si>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</si>
  <si>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</si>
  <si>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</si>
  <si>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</si>
  <si>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</si>
  <si>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</si>
  <si>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</si>
  <si>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</si>
  <si>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</si>
  <si>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</si>
  <si>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</si>
  <si>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</si>
  <si>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</si>
  <si>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</si>
  <si>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</si>
  <si>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</si>
  <si>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</si>
  <si>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</si>
  <si>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</si>
  <si>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</si>
  <si>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</si>
  <si>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</si>
  <si>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</si>
  <si>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</si>
  <si>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</si>
  <si>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</si>
  <si>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</si>
  <si>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</si>
  <si>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</si>
  <si>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</si>
  <si>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</si>
  <si>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</si>
  <si>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</si>
  <si>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</si>
  <si>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</si>
  <si>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</si>
  <si>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</si>
  <si>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</si>
  <si>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</si>
  <si>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</si>
  <si>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</si>
  <si>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</si>
  <si>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</si>
  <si>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</si>
  <si>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</si>
  <si>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</si>
  <si>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</si>
  <si>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</si>
  <si>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</si>
  <si>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</si>
  <si>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</si>
  <si>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</si>
  <si>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</si>
  <si>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</si>
  <si>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</si>
  <si>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</si>
  <si>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</si>
  <si>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</si>
  <si>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</si>
  <si>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</si>
  <si>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</si>
  <si>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</si>
  <si>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</si>
  <si>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</si>
  <si>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</si>
  <si>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</si>
  <si>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</si>
  <si>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</si>
  <si>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</si>
  <si>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</si>
  <si>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</si>
  <si>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</si>
  <si>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</si>
  <si>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</si>
  <si>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</si>
  <si>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</si>
  <si>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</si>
  <si>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</si>
  <si>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</si>
  <si>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</si>
  <si>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</si>
  <si>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</si>
  <si>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</si>
  <si>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</si>
  <si>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</si>
  <si>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</si>
  <si>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</si>
  <si>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</si>
  <si>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</si>
  <si>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</si>
  <si>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</si>
  <si>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</si>
  <si>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</si>
  <si>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</si>
  <si>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</si>
  <si>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</si>
  <si>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</si>
  <si>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</si>
  <si>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</si>
  <si>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</si>
  <si>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</si>
  <si>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</si>
  <si>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</si>
  <si>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</si>
  <si>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</si>
  <si>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</si>
  <si>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</si>
  <si>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</si>
  <si>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</si>
  <si>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</si>
  <si>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</si>
  <si>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</si>
  <si>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</si>
  <si>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</si>
  <si>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</si>
  <si>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</si>
  <si>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</si>
  <si>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</si>
  <si>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</si>
  <si>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</si>
  <si>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</si>
  <si>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</si>
  <si>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</si>
  <si>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</si>
  <si>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</si>
  <si>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</si>
  <si>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</si>
  <si>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</si>
  <si>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</si>
  <si>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</si>
  <si>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</si>
  <si>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</si>
  <si>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</si>
  <si>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</si>
  <si>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</si>
  <si>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</si>
  <si>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</si>
  <si>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</si>
  <si>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</si>
  <si>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</si>
  <si>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</si>
  <si>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</si>
  <si>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</si>
  <si>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</si>
  <si>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</si>
  <si>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</si>
  <si>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</si>
  <si>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</si>
  <si>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</si>
  <si>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</si>
  <si>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</si>
  <si>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</si>
  <si>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</si>
  <si>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</si>
  <si>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</si>
  <si>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</si>
  <si>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</si>
  <si>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</si>
  <si>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</si>
  <si>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</si>
  <si>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</si>
  <si>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</si>
  <si>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</si>
  <si>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</si>
  <si>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</si>
  <si>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</si>
  <si>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</si>
  <si>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</si>
  <si>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</si>
  <si>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</si>
  <si>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</si>
  <si>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</si>
  <si>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</si>
  <si>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</si>
  <si>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</si>
  <si>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</si>
  <si>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</si>
  <si>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</si>
  <si>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</si>
  <si>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</si>
  <si>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</si>
  <si>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</si>
  <si>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</si>
  <si>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</si>
  <si>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</si>
  <si>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</si>
  <si>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</si>
  <si>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</si>
  <si>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</si>
  <si>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</si>
  <si>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</si>
  <si>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</si>
  <si>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</si>
  <si>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</si>
  <si>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</si>
  <si>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</si>
  <si>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</si>
  <si>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</si>
  <si>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</si>
  <si>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</si>
  <si>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</si>
  <si>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</si>
  <si>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</si>
  <si>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</si>
  <si>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</si>
  <si>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</si>
  <si>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</si>
  <si>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</si>
  <si>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</si>
  <si>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</si>
  <si>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</si>
  <si>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</si>
  <si>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</si>
  <si>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</si>
  <si>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</si>
  <si>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</si>
  <si>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</si>
  <si>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</si>
  <si>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</si>
  <si>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</si>
  <si>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</si>
  <si>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</si>
  <si>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</si>
  <si>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</si>
  <si>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</si>
  <si>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</si>
  <si>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</si>
  <si>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</si>
  <si>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</si>
  <si>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</si>
  <si>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</si>
  <si>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</si>
  <si>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</si>
  <si>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</si>
  <si>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</si>
  <si>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</si>
  <si>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</si>
  <si>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</si>
  <si>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</si>
  <si>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</si>
  <si>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</si>
  <si>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</si>
  <si>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</si>
  <si>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</si>
  <si>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</si>
  <si>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</si>
  <si>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</si>
  <si>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</si>
  <si>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</si>
  <si>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</si>
  <si>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</si>
  <si>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</si>
  <si>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</si>
  <si>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</si>
  <si>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</si>
  <si>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</si>
  <si>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</si>
  <si>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</si>
  <si>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</si>
  <si>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</si>
  <si>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</si>
  <si>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</si>
  <si>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</si>
  <si>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</si>
  <si>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</si>
  <si>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</si>
  <si>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</si>
  <si>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</si>
  <si>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</si>
  <si>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</si>
  <si>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</si>
  <si>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</si>
  <si>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</si>
  <si>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</si>
  <si>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</si>
  <si>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</si>
  <si>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</si>
  <si>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</si>
  <si>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</si>
  <si>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</si>
  <si>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</si>
  <si>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</si>
  <si>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</si>
  <si>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</si>
  <si>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</si>
  <si>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</si>
  <si>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</si>
  <si>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</si>
  <si>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</si>
  <si>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</si>
  <si>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</si>
  <si>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</si>
  <si>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</si>
  <si>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</si>
  <si>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</si>
  <si>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</si>
  <si>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</si>
  <si>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</si>
  <si>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</si>
  <si>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</si>
  <si>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</si>
  <si>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</si>
  <si>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</si>
  <si>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</si>
  <si>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</si>
  <si>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</si>
  <si>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</si>
  <si>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</si>
  <si>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</si>
  <si>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</si>
  <si>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</si>
  <si>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</si>
  <si>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</si>
  <si>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</si>
  <si>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</si>
  <si>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</si>
  <si>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</si>
  <si>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</si>
  <si>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</si>
  <si>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</si>
  <si>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</si>
  <si>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</si>
  <si>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</si>
  <si>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</si>
  <si>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</si>
  <si>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</si>
  <si>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</si>
  <si>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</si>
  <si>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</si>
  <si>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</si>
  <si>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</si>
  <si>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</si>
  <si>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</si>
  <si>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</si>
  <si>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</si>
  <si>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</si>
  <si>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</si>
  <si>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</si>
  <si>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</si>
  <si>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</si>
  <si>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</si>
  <si>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</si>
  <si>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</si>
  <si>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</si>
  <si>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</si>
  <si>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</si>
  <si>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</si>
  <si>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</si>
  <si>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</si>
  <si>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</si>
  <si>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</si>
  <si>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</si>
  <si>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</si>
  <si>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</si>
  <si>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</si>
  <si>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</si>
  <si>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</si>
  <si>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</si>
  <si>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</si>
  <si>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</si>
  <si>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</si>
  <si>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</si>
  <si>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</si>
  <si>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</si>
  <si>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</si>
  <si>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</si>
  <si>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</si>
  <si>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</si>
  <si>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</si>
  <si>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</si>
  <si>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</si>
  <si>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</si>
  <si>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</si>
  <si>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</si>
  <si>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</si>
  <si>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</si>
  <si>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</si>
  <si>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</si>
  <si>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</si>
  <si>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</si>
  <si>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</si>
  <si>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</si>
  <si>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</si>
  <si>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</si>
  <si>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</si>
  <si>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</si>
  <si>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</si>
  <si>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</si>
  <si>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</si>
  <si>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</si>
  <si>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</si>
  <si>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</si>
  <si>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</si>
  <si>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</si>
  <si>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</si>
  <si>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</si>
  <si>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</si>
  <si>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</si>
  <si>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</si>
  <si>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</si>
  <si>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</si>
  <si>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</si>
  <si>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</si>
  <si>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</si>
  <si>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</si>
  <si>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</si>
  <si>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</si>
  <si>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</si>
  <si>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</si>
  <si>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</si>
  <si>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</si>
  <si>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</si>
  <si>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</si>
  <si>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</si>
  <si>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</si>
  <si>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</si>
  <si>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</si>
  <si>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</si>
  <si>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</si>
  <si>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</si>
  <si>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</si>
  <si>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</si>
  <si>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</si>
  <si>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</si>
  <si>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</si>
  <si>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</si>
  <si>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</si>
  <si>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</si>
  <si>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</si>
  <si>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</si>
  <si>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</si>
  <si>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</si>
  <si>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</si>
  <si>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</si>
  <si>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</si>
  <si>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</si>
  <si>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</si>
  <si>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</si>
  <si>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</si>
  <si>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</si>
  <si>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</si>
  <si>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</si>
  <si>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</si>
  <si>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</si>
  <si>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</si>
  <si>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</si>
  <si>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</si>
  <si>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</si>
  <si>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</si>
  <si>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</si>
  <si>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</si>
  <si>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</si>
  <si>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</si>
  <si>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</si>
  <si>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</si>
  <si>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</si>
  <si>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</si>
  <si>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</si>
  <si>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</si>
  <si>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</si>
  <si>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</si>
  <si>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</si>
  <si>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</si>
  <si>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</si>
  <si>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</si>
  <si>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</si>
  <si>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</si>
  <si>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</si>
  <si>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</si>
  <si>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</si>
  <si>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</si>
  <si>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</si>
  <si>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</si>
  <si>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</si>
  <si>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</si>
  <si>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</si>
  <si>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</si>
  <si>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</si>
  <si>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</si>
  <si>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</si>
  <si>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</si>
  <si>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</si>
  <si>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</si>
  <si>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</si>
  <si>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</si>
  <si>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</si>
  <si>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</si>
  <si>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</si>
  <si>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</si>
  <si>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</si>
  <si>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</si>
  <si>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</si>
  <si>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</si>
  <si>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</si>
  <si>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</si>
  <si>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</si>
  <si>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</si>
  <si>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</si>
  <si>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</si>
  <si>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</si>
  <si>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</si>
  <si>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</si>
  <si>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</si>
  <si>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</si>
  <si>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</si>
  <si>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</si>
  <si>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</si>
  <si>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</si>
  <si>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</si>
  <si>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</si>
  <si>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</si>
  <si>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</si>
  <si>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</si>
  <si>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</si>
  <si>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</si>
  <si>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</si>
  <si>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</si>
  <si>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</si>
  <si>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</si>
  <si>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</si>
  <si>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</si>
  <si>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</si>
  <si>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</si>
  <si>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</si>
  <si>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</si>
  <si>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</si>
  <si>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</si>
  <si>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</si>
  <si>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</si>
  <si>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</si>
  <si>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</si>
  <si>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</si>
  <si>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</si>
  <si>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</si>
  <si>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</si>
  <si>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</si>
  <si>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</si>
  <si>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</si>
  <si>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</si>
  <si>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</si>
  <si>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</si>
  <si>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</si>
  <si>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</si>
  <si>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</si>
  <si>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</si>
  <si>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</si>
  <si>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</si>
  <si>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</si>
  <si>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</si>
  <si>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</si>
  <si>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</si>
  <si>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</si>
  <si>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</si>
  <si>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</si>
  <si>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</si>
  <si>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</si>
  <si>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</si>
  <si>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</si>
  <si>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</si>
  <si>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</si>
  <si>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</si>
  <si>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</si>
  <si>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</si>
  <si>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</si>
  <si>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</si>
  <si>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</si>
  <si>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</si>
  <si>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</si>
  <si>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</si>
  <si>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</si>
  <si>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</si>
  <si>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</si>
  <si>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</si>
  <si>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</si>
  <si>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</si>
  <si>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</si>
  <si>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</si>
  <si>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</si>
  <si>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</si>
  <si>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</si>
  <si>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</si>
  <si>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</si>
  <si>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</si>
  <si>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</si>
  <si>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</si>
  <si>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</si>
  <si>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</si>
  <si>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</si>
  <si>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</si>
  <si>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</si>
  <si>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</si>
  <si>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</si>
  <si>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</si>
  <si>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</si>
  <si>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</si>
  <si>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</si>
  <si>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</si>
  <si>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</si>
  <si>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</si>
  <si>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</si>
  <si>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</si>
  <si>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</si>
  <si>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</si>
  <si>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</si>
  <si>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</si>
  <si>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</si>
  <si>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</si>
  <si>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</si>
  <si>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</si>
  <si>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</si>
  <si>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</si>
  <si>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</si>
  <si>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</si>
  <si>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</si>
  <si>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</si>
  <si>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</si>
  <si>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</si>
  <si>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</si>
  <si>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</si>
  <si>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</si>
  <si>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</si>
  <si>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</si>
  <si>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</si>
  <si>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</si>
  <si>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</si>
  <si>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</si>
  <si>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</si>
  <si>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</si>
  <si>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</si>
  <si>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</si>
  <si>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</si>
  <si>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</si>
  <si>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</si>
  <si>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</si>
  <si>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</si>
  <si>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</si>
  <si>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</si>
  <si>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</si>
  <si>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</si>
  <si>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</si>
  <si>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</si>
  <si>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</si>
  <si>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</si>
  <si>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</si>
  <si>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</si>
  <si>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</si>
  <si>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</si>
  <si>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</si>
  <si>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</si>
  <si>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</si>
  <si>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</si>
  <si>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</si>
  <si>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</si>
  <si>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</si>
  <si>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</si>
  <si>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</si>
  <si>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</si>
  <si>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</si>
  <si>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</si>
  <si>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</si>
  <si>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</si>
  <si>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</si>
  <si>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</si>
  <si>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</si>
  <si>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</si>
  <si>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</si>
  <si>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</si>
  <si>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</si>
  <si>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</si>
  <si>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</si>
  <si>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</si>
  <si>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</si>
  <si>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</si>
  <si>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</si>
  <si>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</si>
  <si>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</si>
  <si>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</si>
  <si>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</si>
  <si>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</si>
  <si>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</si>
  <si>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</si>
  <si>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</si>
  <si>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</si>
  <si>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</si>
  <si>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</si>
  <si>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</si>
  <si>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</si>
  <si>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</si>
  <si>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</si>
  <si>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</si>
  <si>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</si>
  <si>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</si>
  <si>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</si>
  <si>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</si>
  <si>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</si>
  <si>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</si>
  <si>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</si>
  <si>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</si>
  <si>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</si>
  <si>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</si>
  <si>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</si>
  <si>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</si>
  <si>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</si>
  <si>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</si>
  <si>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</si>
  <si>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</si>
  <si>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</si>
  <si>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</si>
  <si>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</si>
  <si>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</si>
  <si>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</si>
  <si>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</si>
  <si>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</si>
  <si>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</si>
  <si>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</si>
  <si>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</si>
  <si>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</si>
  <si>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</si>
  <si>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</si>
  <si>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</si>
  <si>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</si>
  <si>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</si>
  <si>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</si>
  <si>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</si>
  <si>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</si>
  <si>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</si>
  <si>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</si>
  <si>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</si>
  <si>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</si>
  <si>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</si>
  <si>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</si>
  <si>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</si>
  <si>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</si>
  <si>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</si>
  <si>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</si>
  <si>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</si>
  <si>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</si>
  <si>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</si>
  <si>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</si>
  <si>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</si>
  <si>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</si>
  <si>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</si>
  <si>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</si>
  <si>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</si>
  <si>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</si>
  <si>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</si>
  <si>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</si>
  <si>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</si>
  <si>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</si>
  <si>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</si>
  <si>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</si>
  <si>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</si>
  <si>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</si>
  <si>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</si>
  <si>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</si>
  <si>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</si>
  <si>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</si>
  <si>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</si>
  <si>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</si>
  <si>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</si>
  <si>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</si>
  <si>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</si>
  <si>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</si>
  <si>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</si>
  <si>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</si>
  <si>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</si>
  <si>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</si>
  <si>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</si>
  <si>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</si>
  <si>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</si>
  <si>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</si>
  <si>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</si>
  <si>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</si>
  <si>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</si>
  <si>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</si>
  <si>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</si>
  <si>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</si>
  <si>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</si>
  <si>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</si>
  <si>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</si>
  <si>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</si>
  <si>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</si>
  <si>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</si>
  <si>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</si>
  <si>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</si>
  <si>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</si>
  <si>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</si>
  <si>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</si>
  <si>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</si>
  <si>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</si>
  <si>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</si>
  <si>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</si>
  <si>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</si>
  <si>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</si>
  <si>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</si>
  <si>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</si>
  <si>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</si>
  <si>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</si>
  <si>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</si>
  <si>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</si>
  <si>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</si>
  <si>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</si>
  <si>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</si>
  <si>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</si>
  <si>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</si>
  <si>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</si>
  <si>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</si>
  <si>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</si>
  <si>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</si>
  <si>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</si>
  <si>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</si>
  <si>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</si>
  <si>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</si>
  <si>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</si>
  <si>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</si>
  <si>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</si>
  <si>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</si>
  <si>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</si>
  <si>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</si>
  <si>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</si>
  <si>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</si>
  <si>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</si>
  <si>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</si>
  <si>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</si>
  <si>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</si>
  <si>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</si>
  <si>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</si>
  <si>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</si>
  <si>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</si>
  <si>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</si>
  <si>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</si>
  <si>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</si>
  <si>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</si>
  <si>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</si>
  <si>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</si>
  <si>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</si>
  <si>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</si>
  <si>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</si>
  <si>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</si>
  <si>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</si>
  <si>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</si>
  <si>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</si>
  <si>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</si>
  <si>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</si>
  <si>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</si>
  <si>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</si>
  <si>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</si>
  <si>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</si>
  <si>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</si>
  <si>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</si>
  <si>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</si>
  <si>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</si>
  <si>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</si>
  <si>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</si>
  <si>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</si>
  <si>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</si>
  <si>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</si>
  <si>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</si>
  <si>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</si>
  <si>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</si>
  <si>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</si>
  <si>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</si>
  <si>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</si>
  <si>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</si>
  <si>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</si>
  <si>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</si>
  <si>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</si>
  <si>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</si>
  <si>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</si>
  <si>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</si>
  <si>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</si>
  <si>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</si>
  <si>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</si>
  <si>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</si>
  <si>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</si>
  <si>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</si>
  <si>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</si>
  <si>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</si>
  <si>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</si>
  <si>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</si>
  <si>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</si>
  <si>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</si>
  <si>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</si>
  <si>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</si>
  <si>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</si>
  <si>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</si>
  <si>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</si>
  <si>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</si>
  <si>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</si>
  <si>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</si>
  <si>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</si>
  <si>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</si>
  <si>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</si>
  <si>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</si>
  <si>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</si>
  <si>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</si>
  <si>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</si>
  <si>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</si>
  <si>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</si>
  <si>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</si>
  <si>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</si>
  <si>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</si>
  <si>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</si>
  <si>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</si>
  <si>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</si>
  <si>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</si>
  <si>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</si>
  <si>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</si>
  <si>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</si>
  <si>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</si>
  <si>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</si>
  <si>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</si>
  <si>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</si>
  <si>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</si>
  <si>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</si>
  <si>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</si>
  <si>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</si>
  <si>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</si>
  <si>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</si>
  <si>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</si>
  <si>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</si>
  <si>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</si>
  <si>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</si>
  <si>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</si>
  <si>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</si>
  <si>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</si>
  <si>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</si>
  <si>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</si>
  <si>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</si>
  <si>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</si>
  <si>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</si>
  <si>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</si>
  <si>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</si>
  <si>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</si>
  <si>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</si>
  <si>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</si>
  <si>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</si>
  <si>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</si>
  <si>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</si>
  <si>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</si>
  <si>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</si>
  <si>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</si>
  <si>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</si>
  <si>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</si>
  <si>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</si>
  <si>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</si>
  <si>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</si>
  <si>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</si>
  <si>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</si>
  <si>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</si>
  <si>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</si>
  <si>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</si>
  <si>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</si>
  <si>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</si>
  <si>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</si>
  <si>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</si>
  <si>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</si>
  <si>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</si>
  <si>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</si>
  <si>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</si>
  <si>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</si>
  <si>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</si>
  <si>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</si>
  <si>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</si>
  <si>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</si>
  <si>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</si>
  <si>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</si>
  <si>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</si>
  <si>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</si>
  <si>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</si>
  <si>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</si>
  <si>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</si>
  <si>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</si>
  <si>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</si>
  <si>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</si>
  <si>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</si>
  <si>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</si>
  <si>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</si>
  <si>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</si>
  <si>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</si>
  <si>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</si>
  <si>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</si>
  <si>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</si>
  <si>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</si>
  <si>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</si>
  <si>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</si>
  <si>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</si>
  <si>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</si>
  <si>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</si>
  <si>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</si>
  <si>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</si>
  <si>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</si>
  <si>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</si>
  <si>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</si>
  <si>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</si>
  <si>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</si>
  <si>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</si>
  <si>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</si>
  <si>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</si>
  <si>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</si>
  <si>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</si>
  <si>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</si>
  <si>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</si>
  <si>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</si>
  <si>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</si>
  <si>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</si>
  <si>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</si>
  <si>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</si>
  <si>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</si>
  <si>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</si>
  <si>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</si>
  <si>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</si>
  <si>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</si>
  <si>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</si>
  <si>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</si>
  <si>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</si>
  <si>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</si>
  <si>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</si>
  <si>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</si>
  <si>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</si>
  <si>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</si>
  <si>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</si>
  <si>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</si>
  <si>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</si>
  <si>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</si>
  <si>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</si>
  <si>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</si>
  <si>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</si>
  <si>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</si>
  <si>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</si>
  <si>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</si>
  <si>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</si>
  <si>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</si>
  <si>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</si>
  <si>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</si>
  <si>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</si>
  <si>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</si>
  <si>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</si>
  <si>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</si>
  <si>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</si>
  <si>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</si>
  <si>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</si>
  <si>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</si>
  <si>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</si>
  <si>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</si>
  <si>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</si>
  <si>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</si>
  <si>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</si>
  <si>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</si>
  <si>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</si>
  <si>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</si>
  <si>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</si>
  <si>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</si>
  <si>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</si>
  <si>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</si>
  <si>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</si>
  <si>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</si>
  <si>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</si>
  <si>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</si>
  <si>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</si>
  <si>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</si>
  <si>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</si>
  <si>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</si>
  <si>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</si>
  <si>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</si>
  <si>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</si>
  <si>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</si>
  <si>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</si>
  <si>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</si>
  <si>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</si>
  <si>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</si>
  <si>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</si>
  <si>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</si>
  <si>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</si>
  <si>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</si>
  <si>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</si>
  <si>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</si>
  <si>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</si>
  <si>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</si>
  <si>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</si>
  <si>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</si>
  <si>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</si>
  <si>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</si>
  <si>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</si>
  <si>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</si>
  <si>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</si>
  <si>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</si>
  <si>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</si>
  <si>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</si>
  <si>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</si>
  <si>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</si>
  <si>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</si>
  <si>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</si>
  <si>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</si>
  <si>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</si>
  <si>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</si>
  <si>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</si>
  <si>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</si>
  <si>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</si>
  <si>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</si>
  <si>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</si>
  <si>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</si>
  <si>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</si>
  <si>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</si>
  <si>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</si>
  <si>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</si>
  <si>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</si>
  <si>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</si>
  <si>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</si>
  <si>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</si>
  <si>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</si>
  <si>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</si>
  <si>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</si>
  <si>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</si>
  <si>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</si>
  <si>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</si>
  <si>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</si>
  <si>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</si>
  <si>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</si>
  <si>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</si>
  <si>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</si>
  <si>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</si>
  <si>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</si>
  <si>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</si>
  <si>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</si>
  <si>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</si>
  <si>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</si>
  <si>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</si>
  <si>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</si>
  <si>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</si>
  <si>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</si>
  <si>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</si>
  <si>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</si>
  <si>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</si>
  <si>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</si>
  <si>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</si>
  <si>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</si>
  <si>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</si>
  <si>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</si>
  <si>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</si>
  <si>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</si>
  <si>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</si>
  <si>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</si>
  <si>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</si>
  <si>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</si>
  <si>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</si>
  <si>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</si>
  <si>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</si>
  <si>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</si>
  <si>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</si>
  <si>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</si>
  <si>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</si>
  <si>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</si>
  <si>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</si>
  <si>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</si>
  <si>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</si>
  <si>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</si>
  <si>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</si>
  <si>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</si>
  <si>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</si>
  <si>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</si>
  <si>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</si>
  <si>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</si>
  <si>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</si>
  <si>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</si>
  <si>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</si>
  <si>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</si>
  <si>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</si>
  <si>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</si>
  <si>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</si>
  <si>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</si>
  <si>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</si>
  <si>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</si>
  <si>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</si>
  <si>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</si>
  <si>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</si>
  <si>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</si>
  <si>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</si>
  <si>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</si>
  <si>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</si>
  <si>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</si>
  <si>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</si>
  <si>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</si>
  <si>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</si>
  <si>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</si>
  <si>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</si>
  <si>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</si>
  <si>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</si>
  <si>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</si>
  <si>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</si>
  <si>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</si>
  <si>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</si>
  <si>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</si>
  <si>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</si>
  <si>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</si>
  <si>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</si>
  <si>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</si>
  <si>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</si>
  <si>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</si>
  <si>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</si>
  <si>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</si>
  <si>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</si>
  <si>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</si>
  <si>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</si>
  <si>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</si>
  <si>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</si>
  <si>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</si>
  <si>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</si>
  <si>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</si>
  <si>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</si>
  <si>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</si>
  <si>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</si>
  <si>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</si>
  <si>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</si>
  <si>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</si>
  <si>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</si>
  <si>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</si>
  <si>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</si>
  <si>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</si>
  <si>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</si>
  <si>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</si>
  <si>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</si>
  <si>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</si>
  <si>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</si>
  <si>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</si>
  <si>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</si>
  <si>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</si>
  <si>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</si>
  <si>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</si>
  <si>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</si>
  <si>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</si>
  <si>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</si>
  <si>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</si>
  <si>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</si>
  <si>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</si>
  <si>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</si>
  <si>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</si>
  <si>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</si>
  <si>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</si>
  <si>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</si>
  <si>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</si>
  <si>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</si>
  <si>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</si>
  <si>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</si>
  <si>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</si>
  <si>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</si>
  <si>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</si>
  <si>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</si>
  <si>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</si>
  <si>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</si>
  <si>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</si>
  <si>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</si>
  <si>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</si>
  <si>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</si>
  <si>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</si>
  <si>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</si>
  <si>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</si>
  <si>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</si>
  <si>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</si>
  <si>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</si>
  <si>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</si>
  <si>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</si>
  <si>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</si>
  <si>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</si>
  <si>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</si>
  <si>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</si>
  <si>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</si>
  <si>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</si>
  <si>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</si>
  <si>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</si>
  <si>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</si>
  <si>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</si>
  <si>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</si>
  <si>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</si>
  <si>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</si>
  <si>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</si>
  <si>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</si>
  <si>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</si>
  <si>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</si>
  <si>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</si>
  <si>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</si>
  <si>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</si>
  <si>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</si>
  <si>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</si>
  <si>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</si>
  <si>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</si>
  <si>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</si>
  <si>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</si>
  <si>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</si>
  <si>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</si>
  <si>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</si>
  <si>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</si>
  <si>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</si>
  <si>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</si>
  <si>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</si>
  <si>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</si>
  <si>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</si>
  <si>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</si>
  <si>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</si>
  <si>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</si>
  <si>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</si>
  <si>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</si>
  <si>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</si>
  <si>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</si>
  <si>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</si>
  <si>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</si>
  <si>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</si>
  <si>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</si>
  <si>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</si>
  <si>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</si>
  <si>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</si>
  <si>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</si>
  <si>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</si>
  <si>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</si>
  <si>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</si>
  <si>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</si>
  <si>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</si>
  <si>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</si>
  <si>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</si>
  <si>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</si>
  <si>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</si>
  <si>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</si>
  <si>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</si>
  <si>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</si>
  <si>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</si>
  <si>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</si>
  <si>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</si>
  <si>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</si>
  <si>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</si>
  <si>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</si>
  <si>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</si>
  <si>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</si>
  <si>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</si>
  <si>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</si>
  <si>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</si>
  <si>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</si>
  <si>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</si>
  <si>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</si>
  <si>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</si>
  <si>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</si>
  <si>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</si>
  <si>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</si>
  <si>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</si>
  <si>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</si>
  <si>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</si>
  <si>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</si>
  <si>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</si>
  <si>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</si>
  <si>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</si>
  <si>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</si>
  <si>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</si>
  <si>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</si>
  <si>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</si>
  <si>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</si>
  <si>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</si>
  <si>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</si>
  <si>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</si>
  <si>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</si>
  <si>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</si>
  <si>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</si>
  <si>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</si>
  <si>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</si>
  <si>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</si>
  <si>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</si>
  <si>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</si>
  <si>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</si>
  <si>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</si>
  <si>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</si>
  <si>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</si>
  <si>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</si>
  <si>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</si>
  <si>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</si>
  <si>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</si>
  <si>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</si>
  <si>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</si>
  <si>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</si>
  <si>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</si>
  <si>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</si>
  <si>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</si>
  <si>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</si>
  <si>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</si>
  <si>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</si>
  <si>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</si>
  <si>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</si>
  <si>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</si>
  <si>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</si>
  <si>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</si>
  <si>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</si>
  <si>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</si>
  <si>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</si>
  <si>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</si>
  <si>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</si>
  <si>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</si>
  <si>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</si>
  <si>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</si>
  <si>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</si>
  <si>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</si>
  <si>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</si>
  <si>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</si>
  <si>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</si>
  <si>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</si>
  <si>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</si>
  <si>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</si>
  <si>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</si>
  <si>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</si>
  <si>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</si>
  <si>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</si>
  <si>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</si>
  <si>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</si>
  <si>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</si>
  <si>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</si>
  <si>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</si>
  <si>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</si>
  <si>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</si>
  <si>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</si>
  <si>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</si>
  <si>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</si>
  <si>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</si>
  <si>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</si>
  <si>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</si>
  <si>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</si>
  <si>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</si>
  <si>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</si>
  <si>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</si>
  <si>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</si>
  <si>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</si>
  <si>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</si>
  <si>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</si>
  <si>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</si>
  <si>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</si>
  <si>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</si>
  <si>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</si>
  <si>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</si>
  <si>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</si>
  <si>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</si>
  <si>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</si>
  <si>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</si>
  <si>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</si>
  <si>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</si>
  <si>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</si>
  <si>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</si>
  <si>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</si>
  <si>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</si>
  <si>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</si>
  <si>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</si>
  <si>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</si>
  <si>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</si>
  <si>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</si>
  <si>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</si>
  <si>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</si>
  <si>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</si>
  <si>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</si>
  <si>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</si>
  <si>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</si>
  <si>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</si>
  <si>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</si>
  <si>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</si>
  <si>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</si>
  <si>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</si>
  <si>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</si>
  <si>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</si>
  <si>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</si>
  <si>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</si>
  <si>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</si>
  <si>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</si>
  <si>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</si>
  <si>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</si>
  <si>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</si>
  <si>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</si>
  <si>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</si>
  <si>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</si>
  <si>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</si>
  <si>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</si>
  <si>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</si>
  <si>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</si>
  <si>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</si>
  <si>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</si>
  <si>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</si>
  <si>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</si>
  <si>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</si>
  <si>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</si>
  <si>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</si>
  <si>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</si>
  <si>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</si>
  <si>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</si>
  <si>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</si>
  <si>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</si>
  <si>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</si>
  <si>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</si>
  <si>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</si>
  <si>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</si>
  <si>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</si>
  <si>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</si>
  <si>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</si>
  <si>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</si>
  <si>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</si>
  <si>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</si>
  <si>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</si>
  <si>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</si>
  <si>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</si>
  <si>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</si>
  <si>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</si>
  <si>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</si>
  <si>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</si>
  <si>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</si>
  <si>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</si>
  <si>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</si>
  <si>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</si>
  <si>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</si>
  <si>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</si>
  <si>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</si>
  <si>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</si>
  <si>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</si>
  <si>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</si>
  <si>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</si>
  <si>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</si>
  <si>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</si>
  <si>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</si>
  <si>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</si>
  <si>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</si>
  <si>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</si>
  <si>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</si>
  <si>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</si>
  <si>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</si>
  <si>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</si>
  <si>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</si>
  <si>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</si>
  <si>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</si>
  <si>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</si>
  <si>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</si>
  <si>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</si>
  <si>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</si>
  <si>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</si>
  <si>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</si>
  <si>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</si>
  <si>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</si>
  <si>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</si>
  <si>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</si>
  <si>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</si>
  <si>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</si>
  <si>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</si>
  <si>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</si>
  <si>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</si>
  <si>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</si>
  <si>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</si>
  <si>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</si>
  <si>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</si>
  <si>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</si>
  <si>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</si>
  <si>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</si>
  <si>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</si>
  <si>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</si>
  <si>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</si>
  <si>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</si>
  <si>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</si>
  <si>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</si>
  <si>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</si>
  <si>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</si>
  <si>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</si>
  <si>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</si>
  <si>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</si>
  <si>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</si>
  <si>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</si>
  <si>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</si>
  <si>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</si>
  <si>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</si>
  <si>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</si>
  <si>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</si>
  <si>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</si>
  <si>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</si>
  <si>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</si>
  <si>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</si>
  <si>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</si>
  <si>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</si>
  <si>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</si>
  <si>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</si>
  <si>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</si>
  <si>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</si>
  <si>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</si>
  <si>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</si>
  <si>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</si>
  <si>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</si>
  <si>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</si>
  <si>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</si>
  <si>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</si>
  <si>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</si>
  <si>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</si>
  <si>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</si>
  <si>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</si>
  <si>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</si>
  <si>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</si>
  <si>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</si>
  <si>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</si>
  <si>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</si>
  <si>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</si>
  <si>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</si>
  <si>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</si>
  <si>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</si>
  <si>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</si>
  <si>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</si>
  <si>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</si>
  <si>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</si>
  <si>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</si>
  <si>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</si>
  <si>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</si>
  <si>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</si>
  <si>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</si>
  <si>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</si>
  <si>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</si>
  <si>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</si>
  <si>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</si>
  <si>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</si>
  <si>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</si>
  <si>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</si>
  <si>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</si>
  <si>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</si>
  <si>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</si>
  <si>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</si>
  <si>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</si>
  <si>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</si>
  <si>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</si>
  <si>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</si>
  <si>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</si>
  <si>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</si>
  <si>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</si>
  <si>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</si>
  <si>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</si>
  <si>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</si>
  <si>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</si>
  <si>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</si>
  <si>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</si>
  <si>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</si>
  <si>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</si>
  <si>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</si>
  <si>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</si>
  <si>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</si>
  <si>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</si>
  <si>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</si>
  <si>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</si>
  <si>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</si>
  <si>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</si>
  <si>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</si>
  <si>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</si>
  <si>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</si>
  <si>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</si>
  <si>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</si>
  <si>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</si>
  <si>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</si>
  <si>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</si>
  <si>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</si>
  <si>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</si>
  <si>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</si>
  <si>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</si>
  <si>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</si>
  <si>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</si>
  <si>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</si>
  <si>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</si>
  <si>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</si>
  <si>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</si>
  <si>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</si>
  <si>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</si>
  <si>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</si>
  <si>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</si>
  <si>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</si>
  <si>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</si>
  <si>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</si>
  <si>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</si>
  <si>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</si>
  <si>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</si>
  <si>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</si>
  <si>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</si>
  <si>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</si>
  <si>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</si>
  <si>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</si>
  <si>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</si>
  <si>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</si>
  <si>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</si>
  <si>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</si>
  <si>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</si>
  <si>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</si>
  <si>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</si>
  <si>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</si>
  <si>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</si>
  <si>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</si>
  <si>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</si>
  <si>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</si>
  <si>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</si>
  <si>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</si>
  <si>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</si>
  <si>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</si>
  <si>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</si>
  <si>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</si>
  <si>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</si>
  <si>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</si>
  <si>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</si>
  <si>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</si>
  <si>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</si>
  <si>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</si>
  <si>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</si>
  <si>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</si>
  <si>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</si>
  <si>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</si>
  <si>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</si>
  <si>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</si>
  <si>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</si>
  <si>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</si>
  <si>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</si>
  <si>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</si>
  <si>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</si>
  <si>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</si>
  <si>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</si>
  <si>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</si>
  <si>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</si>
  <si>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</si>
  <si>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</si>
  <si>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</si>
  <si>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</si>
  <si>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</si>
  <si>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</si>
  <si>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</si>
  <si>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</si>
  <si>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</si>
  <si>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</si>
  <si>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</si>
  <si>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</si>
  <si>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</si>
  <si>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</si>
  <si>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</si>
  <si>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</si>
  <si>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</si>
  <si>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</si>
  <si>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</si>
  <si>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</si>
  <si>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</si>
  <si>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</si>
  <si>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</si>
  <si>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</si>
  <si>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</si>
  <si>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</si>
  <si>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</si>
  <si>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</si>
  <si>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</si>
  <si>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</si>
  <si>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</si>
  <si>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</si>
  <si>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</si>
  <si>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</si>
  <si>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</si>
  <si>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</si>
  <si>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</si>
  <si>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</si>
  <si>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</si>
  <si>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</si>
  <si>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</si>
  <si>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</si>
  <si>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</si>
  <si>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</si>
  <si>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</si>
  <si>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</si>
  <si>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</si>
  <si>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</si>
  <si>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</si>
  <si>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</si>
  <si>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</si>
  <si>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</si>
  <si>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</si>
  <si>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</si>
  <si>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</si>
  <si>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</si>
  <si>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</si>
  <si>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</si>
  <si>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</si>
  <si>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</si>
  <si>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</si>
  <si>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</si>
  <si>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</si>
  <si>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</si>
  <si>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</si>
  <si>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</si>
  <si>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</si>
  <si>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</si>
  <si>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</si>
  <si>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</si>
  <si>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</si>
  <si>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</si>
  <si>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</si>
  <si>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</si>
  <si>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</si>
  <si>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</si>
  <si>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</si>
  <si>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</si>
  <si>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</si>
  <si>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</si>
  <si>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</si>
  <si>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</si>
  <si>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</si>
  <si>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</si>
  <si>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</si>
  <si>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</si>
  <si>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</si>
  <si>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</si>
  <si>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</si>
  <si>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</si>
  <si>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</si>
  <si>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</si>
  <si>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</si>
  <si>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</si>
  <si>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</si>
  <si>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</si>
  <si>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</si>
  <si>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</si>
  <si>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</si>
  <si>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</si>
  <si>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</si>
  <si>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</si>
  <si>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</si>
  <si>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</si>
  <si>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</si>
  <si>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</si>
  <si>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</si>
  <si>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</si>
  <si>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</si>
  <si>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</si>
  <si>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</si>
  <si>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</si>
  <si>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</si>
  <si>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</si>
  <si>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</si>
  <si>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</si>
  <si>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</si>
  <si>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</si>
  <si>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</si>
  <si>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</si>
  <si>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</si>
  <si>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</si>
  <si>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</si>
  <si>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</si>
  <si>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</si>
  <si>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</si>
  <si>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</si>
  <si>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</si>
  <si>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</si>
  <si>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</si>
  <si>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</si>
  <si>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</si>
  <si>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</si>
  <si>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</si>
  <si>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</si>
  <si>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</si>
  <si>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</si>
  <si>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</si>
  <si>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</si>
  <si>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</si>
  <si>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</si>
  <si>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</si>
  <si>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</si>
  <si>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</si>
  <si>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</si>
  <si>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</si>
  <si>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</si>
  <si>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</si>
  <si>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</si>
  <si>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</si>
  <si>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</si>
  <si>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</si>
  <si>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</si>
  <si>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</si>
  <si>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</si>
  <si>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</si>
  <si>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</si>
  <si>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</si>
  <si>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</si>
  <si>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</si>
  <si>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</si>
  <si>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</si>
  <si>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</si>
  <si>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</si>
  <si>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</si>
  <si>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</si>
  <si>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</si>
  <si>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</si>
  <si>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</si>
  <si>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</si>
  <si>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</si>
  <si>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</si>
  <si>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</si>
  <si>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</si>
  <si>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</si>
  <si>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</si>
  <si>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</si>
  <si>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</si>
  <si>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</si>
  <si>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</si>
  <si>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</si>
  <si>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</si>
  <si>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</si>
  <si>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</si>
  <si>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</si>
  <si>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</si>
  <si>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</si>
  <si>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</si>
  <si>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</si>
  <si>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</si>
  <si>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</si>
  <si>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</si>
  <si>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</si>
  <si>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</si>
  <si>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</si>
  <si>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</si>
  <si>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</si>
  <si>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</si>
  <si>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</si>
  <si>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</si>
  <si>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</si>
  <si>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</si>
  <si>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</si>
  <si>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</si>
  <si>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</si>
  <si>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</si>
  <si>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</si>
  <si>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</si>
  <si>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</si>
  <si>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</si>
  <si>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</si>
  <si>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</si>
  <si>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</si>
  <si>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</si>
  <si>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</si>
  <si>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</si>
  <si>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</si>
  <si>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</si>
  <si>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</si>
  <si>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</si>
  <si>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</si>
  <si>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</si>
  <si>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</si>
  <si>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</si>
  <si>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</si>
  <si>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</si>
  <si>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</si>
  <si>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</si>
  <si>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</si>
  <si>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</si>
  <si>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</si>
  <si>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</si>
  <si>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</si>
  <si>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</si>
  <si>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</si>
  <si>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</si>
  <si>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</si>
  <si>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</si>
  <si>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</si>
  <si>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</si>
  <si>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</si>
  <si>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</si>
  <si>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</si>
  <si>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</si>
  <si>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</si>
  <si>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</si>
  <si>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</si>
  <si>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</si>
  <si>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</si>
  <si>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</si>
  <si>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</si>
  <si>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</si>
  <si>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</si>
  <si>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</si>
  <si>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</si>
  <si>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</si>
  <si>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</si>
  <si>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</si>
  <si>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</si>
  <si>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</si>
  <si>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</si>
  <si>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</si>
  <si>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</si>
  <si>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</si>
  <si>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</si>
  <si>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</si>
  <si>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</si>
  <si>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</si>
  <si>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</si>
  <si>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</si>
  <si>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</si>
  <si>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</si>
  <si>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</si>
  <si>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</si>
  <si>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</si>
  <si>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</si>
  <si>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</si>
  <si>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</si>
  <si>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</si>
  <si>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</si>
  <si>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</si>
  <si>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</si>
  <si>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</si>
  <si>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</si>
  <si>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</si>
  <si>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</si>
  <si>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</si>
  <si>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</si>
  <si>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</si>
  <si>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</si>
  <si>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</si>
  <si>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</si>
  <si>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</si>
  <si>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</si>
  <si>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</si>
  <si>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</si>
  <si>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</si>
  <si>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</si>
  <si>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</si>
  <si>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</si>
  <si>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</si>
  <si>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</si>
  <si>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</si>
  <si>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</si>
  <si>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</si>
  <si>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</si>
  <si>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</si>
  <si>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</si>
  <si>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</si>
  <si>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</si>
  <si>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</si>
  <si>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</si>
  <si>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</si>
  <si>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</si>
  <si>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</si>
  <si>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</si>
  <si>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</si>
  <si>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</si>
  <si>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</si>
  <si>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</si>
  <si>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</si>
  <si>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</si>
  <si>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</si>
  <si>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</si>
  <si>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</si>
  <si>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</si>
  <si>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</si>
  <si>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</si>
  <si>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</si>
  <si>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</si>
  <si>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</si>
  <si>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</si>
  <si>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</si>
  <si>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</si>
  <si>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</si>
  <si>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</si>
  <si>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</si>
  <si>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</si>
  <si>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</si>
  <si>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</si>
  <si>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</si>
  <si>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</si>
  <si>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</si>
  <si>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</si>
  <si>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</si>
  <si>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</si>
  <si>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</si>
  <si>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</si>
  <si>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</si>
  <si>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</si>
  <si>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</si>
  <si>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</si>
  <si>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</si>
  <si>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</si>
  <si>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</si>
  <si>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</si>
  <si>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</si>
  <si>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</si>
  <si>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</si>
  <si>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</si>
  <si>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</si>
  <si>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</si>
  <si>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</si>
  <si>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</si>
  <si>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</si>
  <si>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</si>
  <si>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</si>
  <si>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</si>
  <si>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</si>
  <si>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</si>
  <si>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</si>
  <si>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</si>
  <si>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</si>
  <si>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</si>
  <si>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</si>
  <si>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</si>
  <si>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</si>
  <si>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</si>
  <si>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</si>
  <si>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</si>
  <si>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</si>
  <si>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</si>
  <si>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</si>
  <si>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</si>
  <si>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</si>
  <si>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</si>
  <si>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</si>
  <si>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</si>
  <si>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</si>
  <si>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</si>
  <si>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</si>
  <si>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</si>
  <si>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</si>
  <si>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</si>
  <si>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</si>
  <si>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</si>
  <si>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</si>
  <si>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</si>
  <si>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</si>
  <si>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</si>
  <si>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</si>
  <si>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</si>
  <si>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</si>
  <si>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</si>
  <si>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</si>
  <si>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</si>
  <si>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</si>
  <si>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</si>
  <si>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</si>
  <si>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</si>
  <si>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</si>
  <si>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</si>
  <si>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</si>
  <si>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</si>
  <si>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</si>
  <si>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</si>
  <si>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</si>
  <si>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</si>
  <si>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</si>
  <si>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</si>
  <si>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</si>
  <si>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</si>
  <si>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</si>
  <si>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</si>
  <si>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</si>
  <si>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</si>
  <si>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</si>
  <si>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</si>
  <si>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</si>
  <si>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</si>
  <si>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</si>
  <si>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</si>
  <si>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</si>
  <si>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</si>
  <si>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</si>
  <si>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</si>
  <si>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</si>
  <si>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</si>
  <si>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</si>
  <si>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</si>
  <si>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</si>
  <si>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</si>
  <si>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</si>
  <si>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</si>
  <si>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</si>
  <si>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</si>
  <si>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</si>
  <si>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</si>
  <si>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</si>
  <si>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</si>
  <si>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</si>
  <si>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</si>
  <si>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</si>
  <si>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</si>
  <si>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</si>
  <si>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</si>
  <si>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</si>
  <si>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</si>
  <si>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</si>
  <si>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</si>
  <si>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</si>
  <si>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</si>
  <si>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</si>
  <si>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</si>
  <si>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</si>
  <si>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</si>
  <si>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</si>
  <si>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</si>
  <si>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</si>
  <si>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</si>
  <si>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</si>
  <si>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</si>
  <si>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</si>
  <si>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</si>
  <si>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</si>
  <si>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</si>
  <si>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</si>
  <si>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</si>
  <si>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</si>
  <si>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</si>
  <si>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</si>
  <si>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</si>
  <si>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</si>
  <si>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</si>
  <si>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</si>
  <si>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</si>
  <si>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</si>
  <si>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</si>
  <si>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</si>
  <si>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</si>
  <si>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</si>
  <si>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</si>
  <si>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</si>
  <si>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</si>
  <si>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</si>
  <si>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</si>
  <si>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</si>
  <si>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</si>
  <si>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</si>
  <si>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</si>
  <si>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</si>
  <si>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</si>
  <si>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</si>
  <si>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</si>
  <si>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</si>
  <si>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</si>
  <si>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</si>
  <si>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</si>
  <si>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</si>
  <si>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</si>
  <si>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</si>
  <si>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</si>
  <si>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</si>
  <si>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</si>
  <si>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</si>
  <si>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</si>
  <si>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</si>
  <si>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</si>
  <si>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</si>
  <si>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</si>
  <si>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</si>
  <si>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</si>
  <si>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</si>
  <si>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</si>
  <si>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</si>
  <si>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</si>
  <si>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</si>
  <si>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</si>
  <si>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</si>
  <si>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</si>
  <si>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</si>
  <si>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</si>
  <si>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</si>
  <si>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</si>
  <si>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</si>
  <si>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</si>
  <si>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</si>
  <si>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</si>
  <si>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</si>
  <si>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</si>
  <si>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</si>
  <si>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</si>
  <si>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</si>
  <si>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</si>
  <si>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</si>
  <si>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</si>
  <si>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</si>
  <si>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</si>
  <si>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</si>
  <si>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</si>
  <si>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</si>
  <si>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</si>
  <si>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</si>
  <si>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</si>
  <si>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</si>
  <si>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</si>
  <si>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</si>
  <si>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</si>
  <si>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</si>
  <si>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</si>
  <si>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</si>
  <si>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</si>
  <si>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</si>
  <si>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</si>
  <si>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</si>
  <si>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</si>
  <si>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</si>
  <si>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</si>
  <si>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</si>
  <si>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</si>
  <si>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</si>
  <si>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</si>
  <si>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</si>
  <si>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</si>
  <si>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</si>
  <si>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</si>
  <si>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</si>
  <si>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</si>
  <si>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</si>
  <si>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</si>
  <si>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</si>
  <si>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</si>
  <si>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</si>
  <si>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</si>
  <si>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</si>
  <si>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</si>
  <si>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</si>
  <si>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</si>
  <si>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</si>
  <si>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</si>
  <si>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</si>
  <si>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</si>
  <si>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</si>
  <si>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</si>
  <si>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</si>
  <si>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</si>
  <si>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</si>
  <si>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</si>
  <si>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</si>
  <si>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</si>
  <si>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</si>
  <si>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</si>
  <si>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</si>
  <si>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</si>
  <si>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</si>
  <si>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</si>
  <si>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</si>
  <si>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</si>
  <si>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</si>
  <si>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</si>
  <si>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</si>
  <si>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</si>
  <si>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</si>
  <si>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</si>
  <si>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</si>
  <si>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</si>
  <si>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</si>
  <si>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</si>
  <si>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</si>
  <si>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</si>
  <si>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</si>
  <si>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</si>
  <si>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</si>
  <si>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</si>
  <si>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</si>
  <si>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</si>
  <si>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</si>
  <si>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</si>
  <si>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</si>
  <si>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</si>
  <si>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</si>
  <si>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</si>
  <si>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</si>
  <si>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</si>
  <si>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</si>
  <si>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</si>
  <si>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</si>
  <si>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</si>
  <si>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</si>
  <si>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</si>
  <si>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</si>
  <si>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</si>
  <si>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</si>
  <si>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</si>
  <si>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</si>
  <si>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</si>
  <si>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</si>
  <si>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</si>
  <si>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</si>
  <si>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</si>
  <si>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</si>
  <si>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</si>
  <si>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</si>
  <si>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</si>
  <si>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</si>
  <si>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</si>
  <si>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</si>
  <si>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</si>
  <si>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</si>
  <si>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</si>
  <si>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</si>
  <si>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</si>
  <si>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</si>
  <si>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</si>
  <si>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</si>
  <si>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</si>
  <si>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</si>
  <si>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</si>
  <si>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</si>
  <si>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</si>
  <si>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</si>
  <si>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</si>
  <si>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</si>
  <si>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</si>
  <si>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</si>
  <si>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</si>
  <si>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</si>
  <si>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</si>
  <si>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</si>
  <si>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</si>
  <si>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</si>
  <si>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</si>
  <si>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</si>
  <si>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</si>
  <si>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</si>
  <si>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</si>
  <si>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</si>
  <si>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</si>
  <si>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</si>
  <si>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</si>
  <si>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</si>
  <si>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</si>
  <si>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</si>
  <si>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</si>
  <si>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</si>
  <si>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</si>
  <si>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</si>
  <si>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</si>
  <si>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</si>
  <si>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</si>
  <si>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</si>
  <si>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</si>
  <si>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</si>
  <si>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</si>
  <si>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</si>
  <si>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</si>
  <si>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</si>
  <si>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</si>
  <si>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</si>
  <si>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</si>
  <si>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</si>
  <si>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</si>
  <si>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</si>
  <si>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</si>
  <si>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</si>
  <si>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</si>
  <si>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</si>
  <si>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</si>
  <si>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</si>
  <si>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</si>
  <si>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</si>
  <si>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</si>
  <si>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</si>
  <si>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</si>
  <si>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</si>
  <si>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</si>
  <si>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</si>
  <si>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</si>
  <si>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</si>
  <si>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</si>
  <si>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</si>
  <si>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</si>
  <si>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</si>
  <si>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</si>
  <si>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</si>
  <si>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</si>
  <si>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</si>
  <si>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</si>
  <si>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</si>
  <si>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</si>
  <si>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</si>
  <si>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</si>
  <si>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</si>
  <si>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</si>
  <si>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</si>
  <si>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</si>
  <si>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</si>
  <si>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</si>
  <si>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</si>
  <si>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</si>
  <si>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</si>
  <si>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</si>
  <si>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</si>
  <si>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</si>
  <si>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</si>
  <si>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</si>
  <si>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</si>
  <si>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</si>
  <si>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</si>
  <si>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</si>
  <si>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</si>
  <si>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</si>
  <si>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</si>
  <si>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</si>
  <si>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</si>
  <si>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</si>
  <si>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</si>
  <si>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</si>
  <si>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</si>
  <si>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</si>
  <si>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</si>
  <si>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</si>
  <si>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</si>
  <si>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</si>
  <si>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</si>
  <si>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</si>
  <si>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</si>
  <si>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</si>
  <si>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</si>
  <si>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</si>
  <si>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</si>
  <si>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</si>
  <si>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</si>
  <si>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</si>
  <si>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</si>
  <si>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</si>
  <si>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</si>
  <si>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</si>
  <si>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</si>
  <si>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</si>
  <si>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</si>
  <si>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</si>
  <si>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</si>
  <si>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</si>
  <si>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</si>
  <si>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</si>
  <si>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</si>
  <si>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</si>
  <si>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</si>
  <si>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</si>
  <si>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</si>
  <si>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</si>
  <si>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</si>
  <si>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</si>
  <si>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</si>
  <si>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</si>
  <si>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</si>
  <si>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</si>
  <si>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</si>
  <si>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</si>
  <si>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</si>
  <si>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</si>
  <si>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</si>
  <si>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</si>
  <si>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</si>
  <si>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</si>
  <si>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</si>
  <si>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</si>
  <si>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</si>
  <si>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</si>
  <si>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</si>
  <si>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</si>
  <si>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</si>
  <si>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</si>
  <si>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</si>
  <si>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</si>
  <si>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</si>
  <si>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</si>
  <si>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</si>
  <si>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</si>
  <si>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</si>
  <si>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</si>
  <si>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</si>
  <si>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</si>
  <si>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</si>
  <si>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</si>
  <si>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</si>
  <si>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</si>
  <si>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</si>
  <si>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</si>
  <si>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</si>
  <si>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</si>
  <si>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</si>
  <si>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</si>
  <si>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</si>
  <si>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</si>
  <si>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</si>
  <si>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</si>
  <si>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</si>
  <si>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</si>
  <si>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</si>
  <si>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</si>
  <si>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</si>
  <si>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</si>
  <si>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</si>
  <si>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</si>
  <si>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</si>
  <si>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</si>
  <si>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</si>
  <si>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</si>
  <si>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</si>
  <si>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</si>
  <si>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</si>
  <si>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</si>
  <si>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</si>
  <si>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</si>
  <si>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</si>
  <si>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</si>
  <si>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</si>
  <si>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</si>
  <si>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</si>
  <si>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</si>
  <si>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</si>
  <si>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</si>
  <si>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</si>
  <si>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</si>
  <si>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</si>
  <si>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</si>
  <si>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</si>
  <si>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</si>
  <si>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</si>
  <si>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</si>
  <si>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</si>
  <si>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</si>
  <si>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</si>
  <si>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</si>
  <si>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</si>
  <si>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</si>
  <si>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</si>
  <si>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</si>
  <si>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</si>
  <si>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</si>
  <si>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</si>
  <si>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</si>
  <si>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</si>
  <si>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</si>
  <si>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</si>
  <si>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</si>
  <si>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</si>
  <si>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</si>
  <si>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</si>
  <si>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</si>
  <si>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</si>
  <si>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</si>
  <si>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</si>
  <si>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</si>
  <si>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</si>
  <si>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</si>
  <si>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</si>
  <si>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</si>
  <si>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</si>
  <si>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</si>
  <si>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</si>
  <si>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</si>
  <si>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</si>
  <si>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</si>
  <si>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</si>
  <si>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</si>
  <si>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</si>
  <si>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</si>
  <si>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</si>
  <si>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</si>
  <si>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</si>
  <si>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</si>
  <si>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</si>
  <si>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</si>
  <si>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</si>
  <si>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</si>
  <si>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</si>
  <si>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</si>
  <si>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</si>
  <si>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</si>
  <si>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</si>
  <si>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</si>
  <si>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</si>
  <si>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</si>
  <si>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</si>
  <si>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</si>
  <si>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</si>
  <si>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</si>
  <si>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</si>
  <si>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</si>
  <si>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</si>
  <si>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</si>
  <si>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</si>
  <si>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</si>
  <si>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</si>
  <si>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</si>
  <si>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</si>
  <si>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</si>
  <si>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</si>
  <si>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</si>
  <si>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</si>
  <si>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</si>
  <si>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</si>
  <si>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</si>
  <si>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</si>
  <si>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</si>
  <si>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</si>
  <si>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</si>
  <si>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</si>
  <si>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</si>
  <si>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</si>
  <si>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</si>
  <si>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</si>
  <si>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</si>
  <si>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</si>
  <si>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</si>
  <si>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</si>
  <si>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</si>
  <si>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</si>
  <si>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</si>
  <si>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</si>
  <si>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</si>
  <si>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</si>
  <si>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</si>
  <si>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</si>
  <si>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</si>
  <si>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</si>
  <si>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</si>
  <si>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</si>
  <si>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</si>
  <si>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</si>
  <si>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</si>
  <si>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</si>
  <si>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</si>
  <si>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</si>
  <si>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</si>
  <si>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</si>
  <si>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</si>
  <si>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</si>
  <si>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</si>
  <si>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</si>
  <si>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</si>
  <si>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</si>
  <si>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</si>
  <si>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</si>
  <si>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</si>
  <si>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</si>
  <si>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</si>
  <si>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</si>
  <si>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</si>
  <si>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</si>
  <si>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</si>
  <si>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</si>
  <si>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</si>
  <si>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</si>
  <si>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</si>
  <si>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</si>
  <si>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</si>
  <si>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</si>
  <si>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</si>
  <si>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</si>
  <si>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</si>
  <si>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</si>
  <si>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</si>
  <si>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</si>
  <si>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</si>
  <si>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</si>
  <si>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</si>
  <si>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</si>
  <si>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</si>
  <si>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</si>
  <si>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</si>
  <si>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</si>
  <si>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</si>
  <si>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</si>
  <si>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</si>
  <si>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</si>
  <si>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</si>
  <si>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</si>
  <si>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</si>
  <si>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</si>
  <si>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</si>
  <si>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</si>
  <si>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</si>
  <si>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</si>
  <si>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</si>
  <si>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</si>
  <si>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</si>
  <si>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</si>
  <si>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</si>
  <si>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</si>
  <si>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</si>
  <si>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</si>
  <si>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</si>
  <si>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</si>
  <si>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</si>
  <si>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</si>
  <si>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</si>
  <si>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</si>
  <si>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</si>
  <si>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</si>
  <si>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</si>
  <si>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</si>
  <si>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</si>
  <si>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</si>
  <si>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</si>
  <si>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</si>
  <si>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</si>
  <si>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</si>
  <si>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</si>
  <si>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</si>
  <si>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</si>
  <si>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</si>
  <si>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</si>
  <si>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</si>
  <si>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</si>
  <si>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</si>
  <si>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</si>
  <si>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</si>
  <si>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</si>
  <si>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</si>
  <si>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</si>
  <si>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</si>
  <si>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</si>
  <si>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</si>
  <si>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</si>
  <si>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</si>
  <si>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</si>
  <si>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</si>
  <si>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</si>
  <si>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</si>
  <si>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</si>
  <si>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</si>
  <si>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</si>
  <si>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</si>
  <si>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</si>
  <si>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</si>
  <si>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</si>
  <si>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</si>
  <si>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</si>
  <si>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</si>
  <si>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</si>
  <si>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</si>
  <si>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</si>
  <si>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</si>
  <si>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</si>
  <si>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</si>
  <si>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</si>
  <si>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</si>
  <si>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</si>
  <si>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</si>
  <si>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</si>
  <si>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</si>
  <si>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</si>
  <si>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</si>
  <si>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</si>
  <si>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</si>
  <si>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</si>
  <si>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</si>
  <si>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</si>
  <si>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</si>
  <si>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</si>
  <si>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</si>
  <si>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</si>
  <si>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</si>
  <si>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</si>
  <si>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</si>
  <si>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</si>
  <si>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</si>
  <si>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</si>
  <si>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</si>
  <si>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</si>
  <si>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</si>
  <si>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</si>
  <si>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</si>
  <si>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</si>
  <si>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</si>
  <si>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</si>
  <si>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</si>
  <si>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</si>
  <si>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</si>
  <si>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</si>
  <si>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</si>
  <si>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</si>
  <si>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</si>
  <si>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</si>
  <si>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</si>
  <si>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</si>
  <si>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</si>
  <si>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</si>
  <si>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</si>
  <si>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</si>
  <si>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</si>
  <si>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</si>
  <si>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</si>
  <si>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</si>
  <si>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</si>
  <si>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</si>
  <si>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</si>
  <si>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</si>
  <si>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</si>
  <si>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</si>
  <si>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</si>
  <si>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</si>
  <si>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</si>
  <si>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</si>
  <si>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</si>
  <si>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</si>
  <si>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</si>
  <si>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</si>
  <si>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</si>
  <si>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</si>
  <si>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</si>
  <si>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</si>
  <si>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</si>
  <si>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</si>
  <si>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</si>
  <si>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</si>
  <si>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</si>
  <si>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</si>
  <si>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</si>
  <si>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</si>
  <si>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</si>
  <si>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</si>
  <si>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</si>
  <si>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</si>
  <si>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</si>
  <si>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</si>
  <si>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</si>
  <si>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</si>
  <si>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</si>
  <si>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</si>
  <si>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</si>
  <si>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</si>
  <si>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</si>
  <si>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</si>
  <si>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</si>
  <si>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</si>
  <si>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</si>
  <si>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</si>
  <si>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</si>
  <si>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</si>
  <si>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</si>
  <si>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</si>
  <si>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</si>
  <si>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</si>
  <si>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</si>
  <si>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</si>
  <si>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</si>
  <si>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</si>
  <si>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</si>
  <si>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</si>
  <si>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</si>
  <si>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</si>
  <si>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</si>
  <si>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</si>
  <si>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</si>
  <si>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</si>
  <si>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</si>
  <si>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</si>
  <si>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</si>
  <si>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</si>
  <si>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</si>
  <si>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</si>
  <si>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</si>
  <si>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</si>
  <si>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</si>
  <si>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</si>
  <si>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</si>
  <si>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</si>
  <si>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</si>
  <si>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</si>
  <si>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</si>
  <si>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</si>
  <si>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</si>
  <si>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</si>
  <si>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</si>
  <si>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</si>
  <si>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</si>
  <si>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</si>
  <si>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</si>
  <si>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</si>
  <si>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</si>
  <si>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</si>
  <si>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</si>
  <si>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</si>
  <si>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</si>
  <si>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</si>
  <si>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</si>
  <si>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</si>
  <si>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</si>
  <si>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</si>
  <si>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</si>
  <si>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</si>
  <si>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</si>
  <si>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</si>
  <si>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</si>
  <si>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</si>
  <si>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</si>
  <si>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</si>
  <si>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</si>
  <si>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</si>
  <si>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</si>
  <si>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</si>
  <si>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</si>
  <si>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</si>
  <si>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</si>
  <si>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</si>
  <si>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</si>
  <si>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</si>
  <si>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</si>
  <si>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</si>
  <si>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</si>
  <si>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</si>
  <si>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</si>
  <si>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</si>
  <si>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</si>
  <si>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</si>
  <si>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</si>
  <si>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</si>
  <si>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</si>
  <si>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</si>
  <si>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</si>
  <si>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</si>
  <si>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</si>
  <si>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</si>
  <si>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</si>
  <si>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</si>
  <si>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</si>
  <si>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</si>
  <si>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</si>
  <si>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</si>
  <si>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</si>
  <si>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</si>
  <si>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</si>
  <si>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</si>
  <si>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</si>
  <si>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</si>
  <si>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</si>
  <si>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</si>
  <si>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</si>
  <si>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</si>
  <si>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</si>
  <si>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</si>
  <si>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</si>
  <si>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</si>
  <si>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</si>
  <si>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</si>
  <si>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</si>
  <si>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</si>
  <si>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</si>
  <si>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</si>
  <si>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</si>
  <si>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</si>
  <si>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</si>
  <si>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</si>
  <si>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</si>
  <si>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</si>
  <si>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</si>
  <si>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</si>
  <si>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</si>
  <si>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</si>
  <si>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</si>
  <si>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</si>
  <si>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</si>
  <si>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</si>
  <si>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</si>
  <si>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</si>
  <si>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</si>
  <si>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</si>
  <si>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</si>
  <si>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</si>
  <si>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</si>
  <si>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</si>
  <si>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</si>
  <si>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</si>
  <si>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</si>
  <si>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</si>
  <si>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</si>
  <si>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</si>
  <si>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</si>
  <si>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</si>
  <si>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</si>
  <si>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</si>
  <si>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</si>
  <si>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</si>
  <si>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</si>
  <si>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</si>
  <si>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</si>
  <si>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</si>
  <si>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</si>
  <si>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</si>
  <si>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</si>
  <si>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</si>
  <si>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</si>
  <si>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</si>
  <si>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</si>
  <si>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</si>
  <si>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</si>
  <si>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</si>
  <si>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</si>
  <si>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</si>
  <si>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</si>
  <si>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</si>
  <si>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</si>
  <si>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</si>
  <si>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</si>
  <si>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</si>
  <si>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</si>
  <si>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</si>
  <si>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</si>
  <si>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</si>
  <si>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</si>
  <si>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</si>
  <si>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</si>
  <si>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</si>
  <si>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</si>
  <si>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</si>
  <si>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</si>
  <si>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</si>
  <si>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</si>
  <si>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</si>
  <si>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</si>
  <si>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</si>
  <si>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</si>
  <si>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</si>
  <si>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</si>
  <si>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</si>
  <si>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</si>
  <si>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</si>
  <si>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</si>
  <si>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</si>
  <si>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</si>
  <si>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</si>
  <si>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</si>
  <si>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</si>
  <si>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</si>
  <si>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</si>
  <si>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</si>
  <si>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</si>
  <si>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</si>
  <si>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</si>
  <si>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</si>
  <si>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</si>
  <si>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</si>
  <si>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</si>
  <si>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</si>
  <si>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</si>
  <si>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</si>
  <si>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</si>
  <si>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</si>
  <si>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</si>
  <si>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</si>
  <si>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</si>
  <si>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</si>
  <si>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</si>
  <si>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</si>
  <si>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</si>
  <si>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</si>
  <si>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</si>
  <si>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</si>
  <si>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</si>
  <si>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</si>
  <si>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</si>
  <si>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</si>
  <si>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</si>
  <si>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</si>
  <si>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</si>
  <si>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</si>
  <si>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</si>
  <si>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</si>
  <si>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</si>
  <si>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</si>
  <si>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</si>
  <si>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</si>
  <si>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</si>
  <si>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</si>
  <si>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</si>
  <si>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</si>
  <si>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</si>
  <si>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</si>
  <si>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</si>
  <si>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</si>
  <si>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</si>
  <si>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</si>
  <si>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</si>
  <si>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</si>
  <si>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</si>
  <si>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</si>
  <si>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</si>
  <si>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</si>
  <si>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</si>
  <si>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</si>
  <si>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</si>
  <si>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</si>
  <si>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</si>
  <si>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</si>
  <si>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</si>
  <si>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</si>
  <si>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</si>
  <si>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</si>
  <si>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</si>
  <si>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</si>
  <si>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</si>
  <si>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</si>
  <si>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</si>
  <si>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</si>
  <si>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</si>
  <si>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</si>
  <si>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</si>
  <si>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</si>
  <si>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</si>
  <si>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</si>
  <si>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</si>
  <si>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</si>
  <si>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</si>
  <si>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</si>
  <si>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</si>
  <si>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</si>
  <si>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</si>
  <si>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</si>
  <si>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</si>
  <si>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</si>
  <si>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</si>
  <si>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</si>
  <si>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</si>
  <si>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</si>
  <si>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</si>
  <si>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</si>
  <si>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</si>
  <si>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</si>
  <si>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</si>
  <si>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</si>
  <si>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</si>
  <si>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</si>
  <si>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</si>
  <si>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</si>
  <si>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</si>
  <si>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</si>
  <si>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</si>
  <si>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</si>
  <si>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</si>
  <si>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</si>
  <si>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</si>
  <si>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</si>
  <si>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</si>
  <si>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</si>
  <si>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</si>
  <si>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</si>
  <si>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</si>
  <si>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</si>
  <si>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</si>
  <si>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</si>
  <si>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</si>
  <si>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</si>
  <si>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</si>
  <si>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</si>
  <si>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</si>
  <si>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</si>
  <si>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</si>
  <si>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</si>
  <si>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</si>
  <si>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</si>
  <si>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</si>
  <si>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</si>
  <si>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</si>
  <si>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</si>
  <si>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</si>
  <si>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</si>
  <si>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</si>
  <si>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</si>
  <si>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</si>
  <si>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</si>
  <si>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</si>
  <si>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</si>
  <si>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</si>
  <si>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</si>
  <si>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</si>
  <si>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</si>
  <si>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</si>
  <si>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</si>
  <si>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</si>
  <si>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</si>
  <si>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</si>
  <si>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</si>
  <si>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</si>
  <si>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</si>
  <si>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</si>
  <si>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</si>
  <si>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</si>
  <si>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</si>
  <si>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</si>
  <si>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</si>
  <si>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</si>
  <si>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</si>
  <si>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</si>
  <si>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</si>
  <si>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</si>
  <si>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</si>
  <si>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</si>
  <si>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</si>
  <si>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</si>
  <si>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</si>
  <si>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</si>
  <si>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</si>
  <si>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</si>
  <si>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</si>
  <si>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</si>
  <si>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</si>
  <si>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</si>
  <si>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</si>
  <si>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</si>
  <si>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</si>
  <si>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</si>
  <si>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</si>
  <si>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</si>
  <si>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</si>
  <si>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</si>
  <si>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</si>
  <si>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</si>
  <si>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</si>
  <si>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</si>
  <si>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</si>
  <si>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</si>
  <si>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</si>
  <si>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</si>
  <si>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</si>
  <si>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</si>
  <si>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</si>
  <si>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</si>
  <si>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</si>
  <si>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</si>
  <si>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</si>
  <si>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</si>
  <si>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</si>
  <si>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</si>
  <si>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</si>
  <si>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</si>
  <si>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</si>
  <si>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</si>
  <si>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</si>
  <si>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</si>
  <si>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</si>
  <si>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</si>
  <si>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</si>
  <si>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</si>
  <si>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</si>
  <si>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</si>
  <si>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</si>
  <si>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</si>
  <si>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</si>
  <si>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</si>
  <si>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</si>
  <si>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</si>
  <si>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</si>
  <si>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</si>
  <si>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</si>
  <si>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</si>
  <si>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</si>
  <si>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</si>
  <si>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</si>
  <si>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</si>
  <si>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</si>
  <si>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</si>
  <si>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</si>
  <si>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</si>
  <si>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</si>
  <si>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</si>
  <si>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</si>
  <si>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</si>
  <si>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</si>
  <si>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</si>
  <si>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</si>
  <si>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</si>
  <si>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</si>
  <si>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</si>
  <si>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</si>
  <si>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</si>
  <si>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</si>
  <si>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</si>
  <si>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</si>
  <si>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</si>
  <si>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</si>
  <si>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</si>
  <si>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</si>
  <si>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</si>
  <si>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</si>
  <si>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</si>
  <si>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</si>
  <si>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</si>
  <si>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</si>
  <si>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</si>
  <si>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</si>
  <si>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</si>
  <si>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</si>
  <si>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</si>
  <si>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</si>
  <si>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</si>
  <si>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</si>
  <si>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</si>
  <si>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</si>
  <si>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</si>
  <si>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</si>
  <si>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</si>
  <si>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</si>
  <si>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</si>
  <si>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</si>
  <si>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</si>
  <si>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</si>
  <si>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</si>
  <si>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</si>
  <si>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</si>
  <si>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</si>
  <si>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</si>
  <si>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</si>
  <si>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</si>
  <si>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</si>
  <si>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</si>
  <si>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</si>
  <si>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</si>
  <si>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</si>
  <si>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</si>
  <si>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</si>
  <si>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</si>
  <si>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</si>
  <si>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</si>
  <si>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</si>
  <si>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</si>
  <si>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</si>
  <si>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</si>
  <si>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</si>
  <si>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</si>
  <si>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</si>
  <si>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</si>
  <si>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</si>
  <si>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</si>
  <si>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</si>
  <si>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</si>
  <si>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</si>
  <si>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</si>
  <si>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</si>
  <si>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</si>
  <si>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</si>
  <si>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</si>
  <si>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</si>
  <si>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</si>
  <si>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</si>
  <si>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</si>
  <si>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</si>
  <si>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</si>
  <si>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</si>
  <si>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</si>
  <si>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</si>
  <si>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</si>
  <si>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</si>
  <si>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</si>
  <si>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</si>
  <si>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</si>
  <si>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</si>
  <si>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</si>
  <si>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</si>
  <si>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</si>
  <si>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</si>
  <si>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</si>
  <si>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</si>
  <si>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</si>
  <si>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</si>
  <si>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</si>
  <si>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</si>
  <si>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</si>
  <si>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</si>
  <si>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</si>
  <si>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</si>
  <si>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</si>
  <si>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</si>
  <si>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</si>
  <si>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</si>
  <si>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</si>
  <si>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</si>
  <si>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</si>
  <si>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</si>
  <si>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</si>
  <si>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</si>
  <si>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</si>
  <si>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</si>
  <si>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</si>
  <si>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</si>
  <si>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</si>
  <si>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</si>
  <si>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</si>
  <si>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</si>
  <si>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</si>
  <si>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</si>
  <si>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</si>
  <si>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</si>
  <si>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</si>
  <si>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</si>
  <si>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</si>
  <si>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</si>
  <si>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</si>
  <si>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</si>
  <si>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</si>
  <si>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</si>
  <si>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</si>
  <si>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</si>
  <si>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</si>
  <si>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</si>
  <si>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</si>
  <si>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</si>
  <si>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</si>
  <si>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</si>
  <si>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</si>
  <si>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</si>
  <si>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</si>
  <si>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</si>
  <si>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</si>
  <si>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</si>
  <si>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</si>
  <si>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</si>
  <si>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</si>
  <si>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</si>
  <si>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</si>
  <si>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</si>
  <si>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</si>
  <si>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</si>
  <si>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</si>
  <si>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</si>
  <si>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</si>
  <si>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</si>
  <si>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</si>
  <si>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</si>
  <si>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</si>
  <si>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</si>
  <si>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</si>
  <si>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</si>
  <si>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</si>
  <si>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</si>
  <si>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</si>
  <si>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</si>
  <si>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</si>
  <si>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</si>
  <si>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</si>
  <si>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</si>
  <si>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</si>
  <si>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</si>
  <si>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</si>
  <si>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</si>
  <si>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</si>
  <si>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</si>
  <si>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</si>
  <si>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</si>
  <si>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</si>
  <si>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</si>
  <si>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</si>
  <si>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</si>
  <si>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</si>
  <si>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</si>
  <si>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</si>
  <si>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</si>
  <si>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</si>
  <si>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</si>
  <si>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</si>
  <si>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</si>
  <si>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</si>
  <si>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</si>
  <si>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</si>
  <si>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</si>
  <si>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</si>
  <si>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</si>
  <si>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</si>
  <si>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</si>
  <si>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</si>
  <si>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</si>
  <si>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</si>
  <si>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</si>
  <si>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</si>
  <si>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</si>
  <si>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</si>
  <si>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</si>
  <si>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</si>
  <si>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</si>
  <si>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</si>
  <si>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</si>
  <si>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</si>
  <si>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</si>
  <si>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</si>
  <si>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</si>
  <si>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</si>
  <si>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</si>
  <si>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</si>
  <si>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</si>
  <si>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</si>
  <si>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</si>
  <si>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</si>
  <si>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</si>
  <si>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</si>
  <si>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</si>
  <si>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</si>
  <si>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</si>
  <si>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</si>
  <si>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</si>
  <si>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</si>
  <si>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</si>
  <si>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</si>
  <si>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</si>
  <si>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</si>
  <si>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</si>
  <si>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</si>
  <si>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</si>
  <si>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</si>
  <si>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</si>
  <si>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</si>
  <si>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</si>
  <si>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</si>
  <si>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</si>
  <si>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</si>
  <si>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</si>
  <si>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</si>
  <si>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</si>
  <si>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</si>
  <si>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</si>
  <si>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</si>
  <si>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</si>
  <si>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</si>
  <si>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</si>
  <si>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</si>
  <si>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</si>
  <si>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</si>
  <si>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</si>
  <si>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</si>
  <si>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</si>
  <si>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</si>
  <si>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</si>
  <si>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</si>
  <si>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</si>
  <si>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</si>
  <si>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</si>
  <si>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</si>
  <si>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</si>
  <si>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</si>
  <si>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</si>
  <si>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</si>
  <si>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</si>
  <si>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</si>
  <si>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</si>
  <si>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</si>
  <si>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</si>
  <si>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</si>
  <si>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</si>
  <si>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</si>
  <si>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</si>
  <si>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</si>
  <si>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</si>
  <si>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</si>
  <si>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</si>
  <si>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</si>
  <si>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</si>
  <si>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</si>
  <si>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</si>
  <si>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</si>
  <si>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</si>
  <si>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</si>
  <si>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</si>
  <si>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</si>
  <si>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</si>
  <si>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</si>
  <si>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</si>
  <si>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</si>
  <si>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</si>
  <si>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</si>
  <si>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</si>
  <si>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</si>
  <si>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</si>
  <si>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</si>
  <si>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</si>
  <si>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</si>
  <si>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</si>
  <si>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</si>
  <si>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</si>
  <si>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</si>
  <si>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</si>
  <si>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</si>
  <si>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</si>
  <si>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</si>
  <si>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</si>
  <si>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</si>
  <si>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</si>
  <si>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</si>
  <si>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</si>
  <si>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</si>
  <si>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</si>
  <si>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</si>
  <si>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</si>
  <si>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</si>
  <si>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</si>
  <si>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</si>
  <si>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</si>
  <si>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</si>
  <si>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</si>
  <si>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</si>
  <si>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</si>
  <si>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</si>
  <si>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</si>
  <si>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</si>
  <si>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</si>
  <si>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</si>
  <si>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</si>
  <si>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</si>
  <si>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</si>
  <si>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</si>
  <si>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</si>
  <si>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</si>
  <si>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</si>
  <si>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</si>
  <si>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</si>
  <si>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</si>
  <si>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</si>
  <si>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</si>
  <si>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</si>
  <si>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</si>
  <si>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</si>
  <si>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</si>
  <si>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</si>
  <si>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</si>
  <si>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</si>
  <si>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</si>
  <si>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</si>
  <si>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</si>
  <si>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</si>
  <si>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</si>
  <si>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</si>
  <si>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</si>
  <si>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</si>
  <si>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</si>
  <si>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</si>
  <si>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</si>
  <si>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</si>
  <si>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</si>
  <si>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</si>
  <si>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</si>
  <si>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</si>
  <si>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</si>
  <si>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</si>
  <si>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</si>
  <si>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</si>
  <si>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</si>
  <si>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</si>
  <si>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</si>
  <si>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</si>
  <si>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</si>
  <si>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</si>
  <si>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</si>
  <si>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</si>
  <si>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</si>
  <si>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</si>
  <si>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</si>
  <si>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</si>
  <si>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</si>
  <si>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</si>
  <si>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</si>
  <si>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</si>
  <si>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</si>
  <si>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</si>
  <si>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</si>
  <si>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</si>
  <si>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</si>
  <si>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</si>
  <si>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</si>
  <si>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</si>
  <si>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</si>
  <si>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</si>
  <si>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</si>
  <si>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</si>
  <si>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</si>
  <si>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</si>
  <si>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</si>
  <si>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</si>
  <si>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</si>
  <si>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</si>
  <si>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</si>
  <si>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</si>
  <si>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</si>
  <si>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</si>
  <si>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</si>
  <si>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</si>
  <si>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</si>
  <si>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</si>
  <si>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</si>
  <si>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</si>
  <si>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</si>
  <si>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</si>
  <si>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</si>
  <si>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</si>
  <si>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</si>
  <si>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</si>
  <si>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</si>
  <si>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</si>
  <si>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</si>
  <si>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</si>
  <si>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</si>
  <si>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</si>
  <si>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</si>
  <si>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</si>
  <si>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</si>
  <si>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</si>
  <si>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</si>
  <si>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</si>
  <si>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</si>
  <si>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</si>
  <si>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</si>
  <si>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</si>
  <si>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</si>
  <si>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</si>
  <si>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</si>
  <si>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</si>
  <si>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</si>
  <si>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</si>
  <si>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</si>
  <si>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</si>
  <si>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</si>
  <si>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</si>
  <si>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</si>
  <si>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</si>
  <si>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</si>
  <si>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</si>
  <si>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</si>
  <si>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</si>
  <si>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</si>
  <si>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</si>
  <si>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</si>
  <si>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</si>
  <si>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</si>
  <si>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</si>
  <si>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</si>
  <si>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</si>
  <si>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</si>
  <si>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</si>
  <si>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</si>
  <si>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</si>
  <si>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</si>
  <si>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</si>
  <si>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</si>
  <si>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</si>
  <si>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</si>
  <si>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</si>
  <si>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</si>
  <si>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</si>
  <si>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</si>
  <si>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</si>
  <si>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</si>
  <si>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</si>
  <si>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</si>
  <si>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</si>
  <si>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</si>
  <si>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</si>
  <si>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</si>
  <si>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</si>
  <si>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</si>
  <si>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</si>
  <si>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</si>
  <si>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</si>
  <si>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</si>
  <si>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</si>
  <si>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</si>
  <si>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</si>
  <si>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</si>
  <si>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</si>
  <si>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</si>
  <si>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</si>
  <si>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</si>
  <si>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</si>
  <si>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</si>
  <si>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</si>
  <si>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</si>
  <si>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</si>
  <si>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</si>
  <si>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</si>
  <si>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</si>
  <si>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</si>
  <si>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</si>
  <si>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</si>
  <si>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</si>
  <si>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</si>
  <si>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</si>
  <si>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</si>
  <si>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</si>
  <si>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</si>
  <si>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</si>
  <si>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</si>
  <si>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</si>
  <si>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</si>
  <si>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</si>
  <si>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</si>
  <si>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</si>
  <si>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</si>
  <si>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</si>
  <si>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</si>
  <si>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</si>
  <si>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</si>
  <si>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</si>
  <si>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</si>
  <si>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</si>
  <si>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</si>
  <si>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</si>
  <si>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</si>
  <si>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</si>
  <si>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</si>
  <si>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</si>
  <si>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</si>
  <si>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</si>
  <si>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</si>
  <si>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</si>
  <si>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</si>
  <si>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</si>
  <si>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</si>
  <si>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</si>
  <si>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</si>
  <si>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</si>
  <si>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</si>
  <si>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</si>
  <si>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</si>
  <si>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</si>
  <si>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</si>
  <si>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</si>
  <si>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</si>
  <si>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</si>
  <si>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</si>
  <si>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</si>
  <si>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</si>
  <si>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</si>
  <si>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</si>
  <si>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</si>
  <si>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</si>
  <si>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</si>
  <si>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</si>
  <si>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</si>
  <si>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</si>
  <si>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</si>
  <si>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</si>
  <si>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</si>
  <si>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</si>
  <si>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</si>
  <si>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</si>
  <si>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</si>
  <si>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</si>
  <si>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</si>
  <si>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</si>
  <si>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</si>
  <si>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</si>
  <si>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</si>
  <si>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</si>
  <si>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</si>
  <si>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</si>
  <si>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</si>
  <si>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</si>
  <si>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</si>
  <si>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</si>
  <si>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</si>
  <si>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</si>
  <si>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</si>
  <si>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</si>
  <si>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</si>
  <si>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</si>
  <si>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</si>
  <si>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</si>
  <si>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</si>
  <si>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</si>
  <si>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</si>
  <si>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</si>
  <si>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</si>
  <si>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</si>
  <si>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</si>
  <si>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</si>
  <si>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</si>
  <si>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</si>
  <si>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</si>
  <si>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</si>
  <si>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</si>
  <si>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</si>
  <si>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</si>
  <si>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</si>
  <si>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</si>
  <si>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</si>
  <si>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</si>
  <si>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</si>
  <si>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</si>
  <si>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</si>
  <si>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</si>
  <si>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</si>
  <si>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</si>
  <si>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</si>
  <si>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</si>
  <si>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</si>
  <si>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</si>
  <si>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</si>
  <si>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</si>
  <si>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</si>
  <si>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</si>
  <si>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</si>
  <si>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</si>
  <si>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</si>
  <si>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</si>
  <si>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</si>
  <si>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</si>
  <si>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</si>
  <si>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</si>
  <si>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</si>
  <si>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</si>
  <si>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</si>
  <si>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</si>
  <si>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</si>
  <si>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</si>
  <si>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</si>
  <si>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</si>
  <si>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</si>
  <si>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</si>
  <si>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</si>
  <si>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</si>
  <si>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</si>
  <si>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</si>
  <si>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</si>
  <si>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</si>
  <si>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</si>
  <si>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</si>
  <si>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</si>
  <si>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</si>
  <si>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</si>
  <si>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</si>
  <si>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</si>
  <si>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</si>
  <si>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</si>
  <si>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</si>
  <si>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</si>
  <si>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</si>
  <si>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</si>
  <si>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</si>
  <si>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</si>
  <si>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</si>
  <si>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</si>
  <si>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</si>
  <si>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</si>
  <si>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</si>
  <si>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</si>
  <si>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</si>
  <si>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</si>
  <si>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</si>
  <si>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</si>
  <si>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</si>
  <si>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</si>
  <si>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</si>
  <si>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</si>
  <si>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</si>
  <si>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</si>
  <si>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</si>
  <si>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</si>
  <si>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</si>
  <si>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</si>
  <si>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</si>
  <si>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</si>
  <si>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</si>
  <si>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</si>
  <si>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</si>
  <si>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</si>
  <si>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</si>
  <si>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</si>
  <si>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</si>
  <si>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</si>
  <si>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</si>
  <si>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</si>
  <si>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</si>
  <si>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</si>
  <si>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</si>
  <si>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</si>
  <si>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</si>
  <si>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</si>
  <si>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</si>
  <si>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</si>
  <si>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</si>
  <si>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</si>
  <si>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</si>
  <si>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</si>
  <si>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</si>
  <si>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</si>
  <si>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</si>
  <si>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</si>
  <si>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</si>
  <si>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</si>
  <si>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</si>
  <si>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</si>
  <si>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</si>
  <si>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</si>
  <si>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</si>
  <si>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</si>
  <si>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</si>
  <si>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</si>
  <si>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</si>
  <si>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</si>
  <si>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</si>
  <si>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</si>
  <si>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</si>
  <si>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</si>
  <si>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</si>
  <si>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</si>
  <si>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</si>
  <si>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</si>
  <si>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</si>
  <si>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</si>
  <si>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</si>
  <si>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</si>
  <si>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</si>
  <si>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</si>
  <si>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</si>
  <si>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</si>
  <si>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</si>
  <si>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</si>
  <si>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</si>
  <si>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</si>
  <si>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</si>
  <si>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</si>
  <si>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</si>
  <si>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</si>
  <si>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</si>
  <si>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</si>
  <si>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</si>
  <si>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</si>
  <si>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</si>
  <si>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</si>
  <si>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</si>
  <si>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</si>
  <si>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</si>
  <si>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</si>
  <si>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</si>
  <si>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</si>
  <si>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</si>
  <si>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</si>
  <si>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</si>
  <si>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</si>
  <si>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</si>
  <si>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</si>
  <si>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</si>
  <si>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</si>
  <si>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</si>
  <si>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</si>
  <si>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</si>
  <si>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</si>
  <si>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</si>
  <si>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</si>
  <si>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</si>
  <si>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</si>
  <si>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</si>
  <si>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</si>
  <si>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</si>
  <si>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</si>
  <si>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</si>
  <si>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</si>
  <si>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</si>
  <si>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</si>
  <si>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</si>
  <si>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</si>
  <si>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</si>
  <si>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</si>
  <si>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</si>
  <si>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</si>
  <si>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</si>
  <si>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</si>
  <si>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</si>
  <si>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</si>
  <si>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</si>
  <si>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</si>
  <si>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</si>
  <si>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</si>
  <si>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</si>
  <si>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</si>
  <si>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</si>
  <si>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</si>
  <si>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</si>
  <si>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</si>
  <si>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</si>
  <si>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</si>
  <si>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</si>
  <si>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</si>
  <si>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</si>
  <si>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</si>
  <si>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</si>
  <si>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</si>
  <si>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</si>
  <si>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</si>
  <si>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</si>
  <si>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</si>
  <si>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</si>
  <si>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</si>
  <si>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</si>
  <si>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</si>
  <si>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</si>
  <si>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</si>
  <si>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</si>
  <si>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</si>
  <si>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</si>
  <si>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</si>
  <si>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</si>
  <si>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</si>
  <si>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</si>
  <si>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</si>
  <si>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</si>
  <si>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</si>
  <si>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</si>
  <si>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</si>
  <si>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</si>
  <si>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</si>
  <si>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</si>
  <si>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</si>
  <si>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</si>
  <si>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</si>
  <si>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</si>
  <si>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</si>
  <si>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</si>
  <si>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</si>
  <si>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</si>
  <si>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</si>
  <si>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</si>
  <si>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</si>
  <si>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</si>
  <si>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</si>
  <si>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</si>
  <si>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</si>
  <si>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</si>
  <si>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</si>
  <si>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</si>
  <si>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</si>
  <si>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</si>
  <si>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</si>
  <si>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</si>
  <si>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</si>
  <si>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</si>
  <si>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</si>
  <si>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</si>
  <si>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</si>
  <si>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</si>
  <si>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</si>
  <si>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</si>
  <si>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</si>
  <si>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</si>
  <si>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</si>
  <si>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</si>
  <si>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</si>
  <si>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</si>
  <si>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</si>
  <si>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</si>
  <si>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</si>
  <si>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</si>
  <si>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</si>
  <si>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</si>
  <si>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</si>
  <si>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</si>
  <si>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</si>
  <si>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</si>
  <si>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</si>
  <si>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</si>
  <si>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</si>
  <si>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</si>
  <si>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</si>
  <si>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</si>
  <si>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</si>
  <si>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</si>
  <si>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</si>
  <si>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</si>
  <si>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</si>
  <si>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</si>
  <si>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</si>
  <si>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</si>
  <si>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</si>
  <si>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</si>
  <si>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</si>
  <si>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</si>
  <si>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</si>
  <si>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</si>
  <si>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</si>
  <si>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</si>
  <si>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</si>
  <si>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</si>
  <si>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</si>
  <si>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</si>
  <si>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</si>
  <si>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</si>
  <si>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</si>
  <si>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</si>
  <si>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</si>
  <si>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</si>
  <si>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</si>
  <si>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</si>
  <si>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</si>
  <si>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</si>
  <si>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</si>
  <si>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</si>
  <si>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</si>
  <si>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</si>
  <si>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</si>
  <si>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</si>
  <si>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</si>
  <si>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</si>
  <si>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</si>
  <si>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</si>
  <si>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</si>
  <si>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</si>
  <si>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</si>
  <si>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</si>
  <si>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</si>
  <si>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</si>
  <si>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</si>
  <si>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</si>
  <si>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</si>
  <si>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</si>
  <si>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</si>
  <si>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</si>
  <si>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</si>
  <si>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</si>
  <si>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</si>
  <si>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</si>
  <si>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</si>
  <si>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</si>
  <si>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</si>
  <si>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</si>
  <si>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</si>
  <si>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</si>
  <si>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</si>
  <si>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</si>
  <si>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</si>
  <si>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</si>
  <si>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</si>
  <si>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</si>
  <si>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</si>
  <si>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</si>
  <si>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</si>
  <si>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</si>
  <si>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</si>
  <si>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</si>
  <si>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</si>
  <si>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</si>
  <si>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</si>
  <si>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</si>
  <si>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</si>
  <si>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</si>
  <si>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</si>
  <si>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</si>
  <si>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</si>
  <si>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</si>
  <si>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</si>
  <si>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</si>
  <si>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</si>
  <si>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</si>
  <si>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</si>
  <si>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</si>
  <si>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</si>
  <si>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</si>
  <si>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</si>
  <si>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</si>
  <si>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</si>
  <si>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</si>
  <si>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</si>
  <si>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</si>
  <si>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</si>
  <si>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</si>
  <si>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</si>
  <si>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</si>
  <si>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</si>
  <si>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</si>
  <si>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</si>
  <si>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</si>
  <si>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</si>
  <si>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</si>
  <si>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</si>
  <si>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</si>
  <si>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</si>
  <si>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</si>
  <si>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</si>
  <si>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</si>
  <si>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</si>
  <si>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</si>
  <si>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</si>
  <si>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</si>
  <si>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</si>
  <si>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</si>
  <si>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</si>
  <si>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</si>
  <si>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</si>
  <si>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</si>
  <si>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</si>
  <si>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</si>
  <si>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</si>
  <si>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</si>
  <si>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</si>
  <si>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</si>
  <si>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</si>
  <si>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</si>
  <si>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</si>
  <si>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</si>
  <si>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</si>
  <si>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</si>
  <si>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</si>
  <si>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</si>
  <si>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</si>
  <si>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</si>
  <si>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</si>
  <si>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</si>
  <si>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</si>
  <si>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</si>
  <si>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</si>
  <si>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</si>
  <si>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</si>
  <si>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</si>
  <si>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</si>
  <si>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</si>
  <si>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</si>
  <si>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</si>
  <si>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</si>
  <si>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</si>
  <si>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</si>
  <si>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</si>
  <si>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</si>
  <si>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</si>
  <si>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</si>
  <si>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</si>
  <si>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</si>
  <si>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</si>
  <si>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</si>
  <si>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</si>
  <si>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</si>
  <si>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</si>
  <si>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</si>
  <si>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</si>
  <si>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</si>
  <si>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</si>
  <si>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</si>
  <si>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</si>
  <si>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</si>
  <si>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</si>
  <si>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</si>
  <si>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</si>
  <si>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</si>
  <si>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</si>
  <si>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</si>
  <si>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</si>
  <si>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</si>
  <si>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</si>
  <si>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</si>
  <si>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</si>
  <si>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</si>
  <si>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</si>
  <si>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</si>
  <si>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</si>
  <si>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</si>
  <si>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</si>
  <si>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</si>
  <si>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</si>
  <si>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</si>
  <si>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</si>
  <si>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</si>
  <si>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</si>
  <si>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</si>
  <si>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</si>
  <si>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</si>
  <si>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</si>
  <si>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</si>
  <si>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</si>
  <si>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</si>
  <si>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</si>
  <si>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</si>
  <si>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</si>
  <si>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</si>
  <si>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</si>
  <si>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</si>
  <si>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</si>
  <si>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</si>
  <si>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</si>
  <si>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</si>
  <si>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</si>
  <si>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</si>
  <si>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</si>
  <si>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</si>
  <si>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</si>
  <si>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</si>
  <si>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</si>
  <si>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</si>
  <si>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</si>
  <si>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</si>
  <si>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</si>
  <si>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</si>
  <si>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</si>
  <si>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</si>
  <si>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</si>
  <si>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</si>
  <si>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</si>
  <si>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</si>
  <si>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</si>
  <si>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</si>
  <si>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</si>
  <si>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</si>
  <si>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</si>
  <si>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</si>
  <si>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</si>
  <si>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</si>
  <si>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</si>
  <si>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</si>
  <si>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</si>
  <si>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</si>
  <si>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</si>
  <si>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</si>
  <si>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</si>
  <si>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</si>
  <si>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</si>
  <si>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</si>
  <si>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</si>
  <si>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</si>
  <si>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</si>
  <si>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</si>
  <si>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</si>
  <si>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</si>
  <si>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</si>
  <si>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</si>
  <si>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</si>
  <si>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</si>
  <si>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</si>
  <si>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</si>
  <si>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</si>
  <si>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</si>
  <si>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</si>
  <si>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</si>
  <si>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</si>
  <si>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</si>
  <si>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</si>
  <si>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</si>
  <si>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</si>
  <si>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</si>
  <si>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</si>
  <si>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</si>
  <si>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</si>
  <si>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</si>
  <si>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</si>
  <si>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</si>
  <si>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</si>
  <si>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</si>
  <si>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</si>
  <si>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</si>
  <si>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</si>
  <si>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</si>
  <si>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</si>
  <si>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</si>
  <si>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</si>
  <si>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</si>
  <si>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</si>
  <si>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</si>
  <si>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</si>
  <si>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</si>
  <si>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</si>
  <si>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</si>
  <si>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</si>
  <si>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</si>
  <si>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</si>
  <si>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</si>
  <si>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</si>
  <si>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</si>
  <si>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</si>
  <si>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</si>
  <si>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</si>
  <si>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</si>
  <si>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</si>
  <si>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</si>
  <si>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</si>
  <si>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</si>
  <si>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</si>
  <si>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</si>
  <si>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</si>
  <si>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</si>
  <si>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</si>
  <si>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</si>
  <si>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</si>
  <si>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</si>
  <si>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</si>
  <si>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</si>
  <si>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</si>
  <si>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</si>
  <si>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</si>
  <si>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</si>
  <si>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</si>
  <si>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</si>
  <si>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</si>
  <si>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</si>
  <si>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</si>
  <si>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</si>
  <si>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</si>
  <si>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</si>
  <si>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</si>
  <si>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</si>
  <si>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</si>
  <si>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</si>
  <si>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</si>
  <si>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</si>
  <si>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</si>
  <si>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</si>
  <si>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</si>
  <si>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</si>
  <si>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</si>
  <si>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</si>
  <si>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</si>
  <si>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</si>
  <si>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</si>
  <si>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</si>
  <si>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</si>
  <si>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</si>
  <si>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</si>
  <si>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</si>
  <si>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</si>
  <si>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</si>
  <si>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</si>
  <si>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</si>
  <si>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</si>
  <si>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</si>
  <si>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</si>
  <si>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</si>
  <si>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</si>
  <si>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</si>
  <si>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</si>
  <si>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</si>
  <si>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</si>
  <si>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</si>
  <si>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</si>
  <si>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</si>
  <si>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</si>
  <si>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</si>
  <si>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</si>
  <si>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</si>
  <si>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</si>
  <si>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</si>
  <si>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</si>
  <si>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</si>
  <si>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</si>
  <si>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</si>
  <si>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</si>
  <si>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</si>
  <si>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</si>
  <si>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</si>
  <si>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</si>
  <si>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</si>
  <si>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</si>
  <si>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</si>
  <si>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</si>
  <si>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</si>
  <si>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</si>
  <si>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</si>
  <si>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</si>
  <si>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</si>
  <si>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</si>
  <si>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</si>
  <si>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</si>
  <si>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</si>
  <si>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</si>
  <si>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</si>
  <si>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</si>
  <si>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</si>
  <si>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</si>
  <si>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</si>
  <si>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</si>
  <si>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</si>
  <si>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</si>
  <si>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</si>
  <si>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</si>
  <si>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</si>
  <si>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</si>
  <si>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</si>
  <si>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</si>
  <si>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</si>
  <si>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</si>
  <si>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</si>
  <si>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</si>
  <si>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</si>
  <si>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</si>
  <si>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</si>
  <si>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</si>
  <si>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</si>
  <si>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</si>
  <si>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</si>
  <si>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</si>
  <si>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</si>
  <si>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</si>
  <si>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</si>
  <si>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</si>
  <si>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</si>
  <si>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</si>
  <si>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</si>
  <si>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</si>
  <si>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</si>
  <si>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</si>
  <si>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</si>
  <si>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</si>
  <si>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</si>
  <si>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</si>
  <si>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</si>
  <si>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</si>
  <si>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</si>
  <si>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</si>
  <si>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</si>
  <si>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</si>
  <si>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</si>
  <si>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</si>
  <si>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</si>
  <si>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</si>
  <si>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</si>
  <si>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</si>
  <si>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</si>
  <si>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</si>
  <si>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</si>
  <si>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</si>
  <si>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</si>
  <si>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</si>
  <si>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</si>
  <si>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</si>
  <si>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</si>
  <si>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</si>
  <si>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</si>
  <si>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</si>
  <si>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</si>
  <si>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</si>
  <si>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</si>
  <si>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</si>
  <si>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</si>
  <si>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</si>
  <si>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</si>
  <si>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</si>
  <si>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</si>
  <si>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</si>
  <si>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</si>
  <si>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</si>
  <si>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</si>
  <si>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</si>
  <si>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</si>
  <si>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</si>
  <si>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</si>
  <si>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</si>
  <si>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</si>
  <si>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</si>
  <si>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</si>
  <si>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</si>
  <si>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</si>
  <si>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</si>
  <si>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</si>
  <si>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</si>
  <si>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</si>
  <si>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</si>
  <si>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</si>
  <si>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</si>
  <si>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</si>
  <si>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</si>
  <si>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</si>
  <si>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</si>
  <si>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</si>
  <si>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</si>
  <si>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</si>
  <si>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</si>
  <si>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</si>
  <si>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</si>
  <si>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</si>
  <si>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</si>
  <si>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</si>
  <si>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</si>
  <si>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</si>
  <si>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</si>
  <si>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</si>
  <si>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</si>
  <si>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</si>
  <si>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</si>
  <si>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</si>
  <si>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</si>
  <si>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</si>
  <si>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</si>
  <si>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</si>
  <si>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</si>
  <si>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</si>
  <si>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</si>
  <si>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</si>
  <si>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</si>
  <si>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</si>
  <si>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</si>
  <si>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</si>
  <si>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</si>
  <si>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</si>
  <si>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</si>
  <si>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</si>
  <si>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</si>
  <si>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</si>
  <si>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</si>
  <si>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</si>
  <si>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</si>
  <si>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</si>
  <si>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</si>
  <si>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</si>
  <si>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</si>
  <si>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</si>
  <si>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</si>
  <si>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</si>
  <si>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</si>
  <si>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</si>
  <si>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</si>
  <si>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</si>
  <si>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</si>
  <si>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</si>
  <si>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</si>
  <si>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</si>
  <si>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</si>
  <si>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</si>
  <si>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</si>
  <si>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</si>
  <si>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</si>
  <si>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</si>
  <si>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</si>
  <si>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</si>
  <si>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</si>
  <si>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</si>
  <si>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</si>
  <si>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</si>
  <si>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</si>
  <si>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</si>
  <si>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</si>
  <si>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</si>
  <si>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</si>
  <si>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</si>
  <si>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</si>
  <si>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</si>
  <si>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</si>
  <si>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</si>
  <si>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</si>
  <si>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</si>
  <si>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</si>
  <si>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</si>
  <si>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</si>
  <si>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</si>
  <si>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</si>
  <si>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</si>
  <si>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</si>
  <si>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</si>
  <si>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</si>
  <si>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</si>
  <si>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</si>
  <si>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</si>
  <si>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</si>
  <si>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</si>
  <si>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</si>
  <si>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</si>
  <si>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</si>
  <si>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</si>
  <si>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</si>
  <si>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</si>
  <si>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</si>
  <si>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</si>
  <si>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</si>
  <si>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</si>
  <si>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</si>
  <si>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</si>
  <si>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</si>
  <si>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</si>
  <si>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</si>
  <si>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</si>
  <si>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</si>
  <si>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</si>
  <si>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</si>
  <si>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</si>
  <si>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</si>
  <si>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</si>
  <si>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</si>
  <si>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</si>
  <si>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</si>
  <si>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</si>
  <si>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</si>
  <si>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</si>
  <si>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</si>
  <si>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</si>
  <si>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</si>
  <si>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</si>
  <si>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</si>
  <si>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</si>
  <si>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</si>
  <si>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</si>
  <si>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</si>
  <si>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</si>
  <si>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</si>
  <si>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</si>
  <si>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</si>
  <si>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</si>
  <si>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</si>
  <si>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</si>
  <si>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</si>
  <si>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</si>
  <si>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</si>
  <si>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</si>
  <si>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</si>
  <si>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</si>
  <si>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</si>
  <si>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</si>
  <si>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</si>
  <si>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</si>
  <si>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</si>
  <si>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</si>
  <si>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</si>
  <si>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</si>
  <si>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</si>
  <si>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</si>
  <si>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</si>
  <si>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</si>
  <si>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</si>
  <si>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</si>
  <si>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</si>
  <si>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</si>
  <si>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</si>
  <si>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</si>
  <si>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</si>
  <si>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</si>
  <si>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</si>
  <si>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</si>
  <si>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</si>
  <si>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</si>
  <si>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</si>
  <si>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</si>
  <si>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</si>
  <si>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</si>
  <si>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</si>
  <si>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</si>
  <si>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</si>
  <si>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</si>
  <si>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</si>
  <si>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</si>
  <si>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</si>
  <si>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</si>
  <si>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</si>
  <si>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</si>
  <si>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</si>
  <si>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</si>
  <si>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</si>
  <si>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</si>
  <si>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</si>
  <si>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</si>
  <si>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</si>
  <si>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</si>
  <si>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</si>
  <si>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</si>
  <si>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</si>
  <si>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</si>
  <si>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</si>
  <si>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</si>
  <si>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</si>
  <si>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</si>
  <si>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</si>
  <si>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</si>
  <si>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</si>
  <si>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</si>
  <si>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</si>
  <si>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</si>
  <si>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</si>
  <si>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</si>
  <si>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</si>
  <si>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</si>
  <si>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</si>
  <si>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</si>
  <si>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</si>
  <si>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</si>
  <si>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</si>
  <si>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</si>
  <si>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</si>
  <si>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</si>
  <si>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</si>
  <si>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</si>
  <si>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</si>
  <si>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</si>
  <si>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</si>
  <si>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</si>
  <si>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</si>
  <si>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</si>
  <si>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</si>
  <si>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</si>
  <si>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</si>
  <si>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</si>
  <si>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</si>
  <si>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</si>
  <si>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</si>
  <si>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</si>
  <si>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</si>
  <si>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</si>
  <si>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</si>
  <si>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</si>
  <si>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</si>
  <si>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</si>
  <si>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</si>
  <si>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</si>
  <si>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</si>
  <si>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</si>
  <si>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</si>
  <si>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</si>
  <si>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</si>
  <si>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</si>
  <si>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</si>
  <si>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</si>
  <si>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</si>
  <si>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</si>
  <si>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</si>
  <si>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</si>
  <si>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</si>
  <si>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</si>
  <si>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</si>
  <si>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</si>
  <si>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</si>
  <si>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</si>
  <si>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</si>
  <si>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</si>
  <si>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</si>
  <si>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</si>
  <si>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</si>
  <si>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</si>
  <si>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</si>
  <si>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</si>
  <si>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</si>
  <si>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</si>
  <si>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</si>
  <si>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</si>
  <si>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</si>
  <si>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</si>
  <si>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</si>
  <si>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</si>
  <si>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</si>
  <si>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</si>
  <si>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</si>
  <si>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</si>
  <si>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</si>
  <si>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</si>
  <si>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</si>
  <si>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</si>
  <si>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</si>
  <si>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</si>
  <si>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</si>
  <si>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</si>
  <si>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</si>
  <si>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</si>
  <si>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</si>
  <si>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</si>
  <si>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</si>
  <si>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</si>
  <si>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</si>
  <si>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</si>
  <si>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</si>
  <si>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</si>
  <si>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</si>
  <si>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</si>
  <si>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</si>
  <si>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</si>
  <si>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</si>
  <si>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</si>
  <si>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</si>
  <si>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</si>
  <si>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</si>
  <si>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</si>
  <si>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</si>
  <si>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</si>
  <si>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</si>
  <si>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</si>
  <si>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</si>
  <si>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</si>
  <si>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</si>
  <si>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</si>
  <si>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</si>
  <si>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</si>
  <si>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</si>
  <si>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</si>
  <si>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</si>
  <si>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</si>
  <si>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</si>
  <si>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</si>
  <si>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</si>
  <si>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</si>
  <si>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</si>
  <si>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</si>
  <si>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</si>
  <si>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</si>
  <si>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</si>
  <si>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</si>
  <si>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</si>
  <si>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</si>
  <si>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</si>
  <si>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</si>
  <si>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</si>
  <si>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</si>
  <si>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</si>
  <si>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</si>
  <si>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</si>
  <si>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</si>
  <si>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</si>
  <si>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</si>
  <si>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</si>
  <si>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</si>
  <si>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</si>
  <si>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</si>
  <si>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</si>
  <si>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</si>
  <si>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</si>
  <si>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</si>
  <si>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</si>
  <si>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</si>
  <si>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</si>
  <si>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</si>
  <si>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</si>
  <si>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</si>
  <si>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</si>
  <si>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</si>
  <si>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</si>
  <si>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</si>
  <si>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</si>
  <si>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</si>
  <si>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</si>
  <si>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</si>
  <si>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</si>
  <si>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</si>
  <si>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</si>
  <si>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</si>
  <si>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</si>
  <si>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</si>
  <si>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</si>
  <si>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</si>
  <si>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</si>
  <si>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</si>
  <si>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</si>
  <si>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</si>
  <si>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</si>
  <si>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</si>
  <si>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</si>
  <si>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</si>
  <si>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</si>
  <si>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</si>
  <si>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</si>
  <si>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</si>
  <si>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</si>
  <si>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</si>
  <si>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</si>
  <si>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</si>
  <si>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</si>
  <si>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</si>
  <si>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</si>
  <si>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</si>
  <si>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</si>
  <si>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</si>
  <si>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</si>
  <si>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</si>
  <si>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</si>
  <si>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</si>
  <si>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</si>
  <si>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</si>
  <si>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</si>
  <si>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</si>
  <si>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</si>
  <si>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</si>
  <si>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</si>
  <si>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</si>
  <si>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</si>
  <si>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</si>
  <si>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</si>
  <si>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</si>
  <si>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</si>
  <si>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</si>
  <si>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</si>
  <si>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</si>
  <si>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</si>
  <si>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</si>
  <si>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</si>
  <si>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</si>
  <si>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</si>
  <si>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</si>
  <si>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</si>
  <si>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</si>
  <si>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</si>
  <si>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</si>
  <si>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</si>
  <si>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</si>
  <si>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</si>
  <si>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</si>
  <si>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</si>
  <si>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</si>
  <si>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</si>
  <si>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</si>
  <si>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</si>
  <si>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</si>
  <si>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</si>
  <si>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</si>
  <si>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</si>
  <si>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</si>
  <si>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</si>
  <si>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</si>
  <si>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</si>
  <si>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</si>
  <si>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</si>
  <si>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</si>
  <si>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</si>
  <si>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</si>
  <si>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</si>
  <si>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</si>
  <si>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</si>
  <si>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</si>
  <si>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</si>
  <si>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</si>
  <si>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</si>
  <si>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</si>
  <si>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</si>
  <si>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</si>
  <si>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</si>
  <si>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</si>
  <si>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</si>
  <si>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</si>
  <si>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</si>
  <si>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</si>
  <si>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</si>
  <si>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</si>
  <si>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</si>
  <si>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</si>
  <si>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</si>
  <si>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</si>
  <si>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</si>
  <si>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</si>
  <si>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</si>
  <si>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</si>
  <si>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</si>
  <si>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</si>
  <si>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</si>
  <si>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</si>
  <si>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</si>
  <si>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</si>
  <si>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</si>
  <si>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</si>
  <si>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</si>
  <si>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</si>
  <si>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</si>
  <si>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</si>
  <si>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</si>
  <si>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</si>
  <si>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</si>
  <si>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</si>
  <si>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</si>
  <si>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</si>
  <si>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</si>
  <si>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</si>
  <si>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</si>
  <si>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</si>
  <si>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</si>
  <si>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</si>
  <si>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</si>
  <si>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</si>
  <si>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</si>
  <si>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</si>
  <si>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</si>
  <si>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</si>
  <si>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</si>
  <si>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</si>
  <si>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</si>
  <si>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</si>
  <si>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</si>
  <si>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</si>
  <si>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</si>
  <si>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</si>
  <si>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</si>
  <si>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</si>
  <si>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</si>
  <si>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</si>
  <si>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</si>
  <si>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</si>
  <si>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</si>
  <si>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</si>
  <si>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</si>
  <si>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</si>
  <si>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</si>
  <si>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</si>
  <si>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</si>
  <si>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</si>
  <si>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</si>
  <si>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</si>
  <si>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</si>
  <si>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</si>
  <si>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</si>
  <si>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</si>
  <si>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</si>
  <si>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</si>
  <si>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</si>
  <si>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</si>
  <si>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</si>
  <si>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</si>
  <si>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</si>
  <si>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</si>
  <si>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</si>
  <si>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</si>
  <si>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</si>
  <si>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</si>
  <si>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</si>
  <si>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</si>
  <si>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</si>
  <si>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</si>
  <si>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</si>
  <si>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</si>
  <si>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</si>
  <si>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</si>
  <si>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</si>
  <si>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</si>
  <si>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</si>
  <si>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</si>
  <si>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</si>
  <si>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</si>
  <si>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</si>
  <si>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</si>
  <si>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</si>
  <si>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</si>
  <si>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</si>
  <si>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</si>
  <si>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</si>
  <si>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</si>
  <si>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</si>
  <si>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</si>
  <si>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</si>
  <si>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</si>
  <si>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</si>
  <si>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</si>
  <si>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</si>
  <si>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</si>
  <si>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</si>
  <si>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</si>
  <si>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</si>
  <si>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</si>
  <si>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</si>
  <si>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</si>
  <si>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</si>
  <si>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</si>
  <si>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</si>
  <si>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</si>
  <si>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</si>
  <si>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</si>
  <si>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</si>
  <si>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</si>
  <si>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</si>
  <si>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</si>
  <si>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</si>
  <si>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</si>
  <si>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</si>
  <si>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</si>
  <si>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</si>
  <si>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</si>
  <si>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</si>
  <si>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</si>
  <si>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</si>
  <si>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</si>
  <si>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</si>
  <si>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</si>
  <si>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</si>
  <si>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</si>
  <si>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</si>
  <si>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</si>
  <si>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</si>
  <si>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</si>
  <si>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</si>
  <si>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</si>
  <si>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</si>
  <si>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</si>
  <si>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</si>
  <si>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</si>
  <si>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</si>
  <si>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</si>
  <si>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</si>
  <si>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</si>
  <si>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</si>
  <si>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</si>
  <si>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</si>
  <si>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</si>
  <si>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</si>
  <si>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</si>
  <si>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</si>
  <si>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</si>
  <si>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</si>
  <si>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</si>
  <si>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</si>
  <si>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</si>
  <si>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</si>
  <si>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</si>
  <si>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</si>
  <si>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</si>
  <si>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</si>
  <si>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</si>
  <si>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</si>
  <si>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</si>
  <si>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</si>
  <si>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</si>
  <si>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</si>
  <si>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</si>
  <si>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</si>
  <si>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</si>
  <si>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</si>
  <si>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</si>
  <si>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</si>
  <si>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</si>
  <si>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</si>
  <si>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</si>
  <si>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</si>
  <si>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</si>
  <si>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</si>
  <si>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</si>
  <si>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</si>
  <si>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</si>
  <si>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</si>
  <si>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</si>
  <si>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</si>
  <si>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</si>
  <si>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</si>
  <si>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</si>
  <si>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</si>
  <si>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</si>
  <si>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</si>
  <si>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</si>
  <si>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</si>
  <si>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</si>
  <si>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</si>
  <si>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</si>
  <si>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</si>
  <si>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</si>
  <si>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</si>
  <si>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</si>
  <si>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</si>
  <si>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</si>
  <si>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</si>
  <si>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</si>
  <si>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</si>
  <si>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</si>
  <si>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</si>
  <si>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</si>
  <si>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</si>
  <si>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</si>
  <si>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</si>
  <si>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</si>
  <si>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</si>
  <si>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</si>
  <si>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</si>
  <si>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</si>
  <si>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</si>
  <si>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</si>
  <si>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</si>
  <si>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</si>
  <si>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</si>
  <si>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</si>
  <si>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</si>
  <si>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</si>
  <si>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</si>
  <si>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</si>
  <si>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</si>
  <si>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</si>
  <si>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</si>
  <si>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</si>
  <si>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</si>
  <si>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</si>
  <si>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</si>
  <si>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</si>
  <si>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</si>
  <si>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</si>
  <si>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</si>
  <si>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</si>
  <si>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</si>
  <si>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</si>
  <si>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</si>
  <si>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</si>
  <si>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</si>
  <si>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</si>
  <si>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</si>
  <si>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</si>
  <si>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</si>
  <si>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</si>
  <si>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</si>
  <si>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</si>
  <si>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</si>
  <si>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</si>
  <si>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</si>
  <si>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</si>
  <si>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</si>
  <si>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</si>
  <si>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</si>
  <si>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</si>
  <si>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</si>
  <si>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</si>
  <si>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</si>
  <si>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</si>
  <si>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</si>
  <si>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</si>
  <si>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</si>
  <si>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</si>
  <si>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</si>
  <si>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</si>
  <si>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</si>
  <si>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</si>
  <si>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</si>
  <si>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</si>
  <si>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</si>
  <si>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</si>
  <si>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</si>
  <si>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</si>
  <si>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</si>
  <si>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</si>
  <si>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</si>
  <si>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</si>
  <si>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</si>
  <si>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</si>
  <si>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</si>
  <si>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</si>
  <si>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</si>
  <si>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</si>
  <si>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</si>
  <si>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</si>
  <si>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</si>
  <si>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</si>
  <si>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</si>
  <si>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</si>
  <si>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</si>
  <si>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</si>
  <si>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</si>
  <si>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</si>
  <si>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</si>
  <si>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</si>
  <si>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</si>
  <si>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</si>
  <si>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</si>
  <si>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</si>
  <si>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</si>
  <si>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</si>
  <si>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</si>
  <si>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</si>
  <si>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</si>
  <si>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</si>
  <si>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</si>
  <si>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</si>
  <si>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</si>
  <si>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</si>
  <si>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</si>
  <si>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</si>
  <si>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</si>
  <si>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</si>
  <si>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</si>
  <si>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</si>
  <si>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</si>
  <si>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</si>
  <si>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</si>
  <si>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</si>
  <si>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</si>
  <si>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</si>
  <si>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</si>
  <si>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</si>
  <si>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</si>
  <si>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</si>
  <si>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</si>
  <si>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</si>
  <si>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</si>
  <si>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</si>
  <si>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</si>
  <si>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</si>
  <si>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</si>
  <si>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</si>
  <si>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</si>
  <si>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</si>
  <si>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</si>
  <si>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</si>
  <si>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</si>
  <si>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</si>
  <si>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</si>
  <si>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</si>
  <si>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</si>
  <si>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</si>
  <si>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</si>
  <si>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</si>
  <si>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</si>
  <si>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</si>
  <si>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</si>
  <si>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</si>
  <si>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</si>
  <si>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</si>
  <si>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</si>
  <si>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</si>
  <si>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</si>
  <si>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</si>
  <si>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</si>
  <si>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</si>
  <si>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</si>
  <si>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</si>
  <si>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</si>
  <si>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</si>
  <si>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</si>
  <si>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</si>
  <si>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</si>
  <si>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</si>
  <si>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</si>
  <si>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</si>
  <si>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</si>
  <si>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</si>
  <si>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</si>
  <si>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</si>
  <si>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</si>
  <si>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</si>
  <si>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</si>
  <si>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</si>
  <si>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</si>
  <si>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</si>
  <si>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</si>
  <si>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</si>
  <si>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</si>
  <si>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</si>
  <si>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</si>
  <si>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</si>
  <si>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</si>
  <si>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</si>
  <si>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</si>
  <si>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</si>
  <si>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</si>
  <si>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</si>
  <si>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</si>
  <si>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</si>
  <si>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</si>
  <si>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</si>
  <si>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</si>
  <si>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</si>
  <si>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</si>
  <si>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</si>
  <si>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</si>
  <si>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</si>
  <si>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</si>
  <si>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</si>
  <si>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</si>
  <si>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</si>
  <si>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</si>
  <si>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</si>
  <si>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</si>
  <si>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</si>
  <si>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</si>
  <si>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</si>
  <si>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</si>
  <si>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</si>
  <si>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</si>
  <si>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</si>
  <si>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</si>
  <si>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</si>
  <si>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</si>
  <si>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</si>
  <si>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</si>
  <si>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</si>
  <si>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</si>
  <si>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</si>
  <si>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</si>
  <si>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</si>
  <si>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</si>
  <si>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</si>
  <si>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</si>
  <si>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</si>
  <si>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</si>
  <si>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</si>
  <si>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</si>
  <si>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</si>
  <si>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</si>
  <si>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</si>
  <si>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</si>
  <si>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</si>
  <si>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</si>
  <si>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</si>
  <si>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</si>
  <si>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</si>
  <si>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</si>
  <si>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</si>
  <si>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</si>
  <si>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</si>
  <si>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</si>
  <si>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</si>
  <si>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</si>
  <si>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</si>
  <si>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</si>
  <si>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</si>
  <si>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</si>
  <si>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</si>
  <si>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</si>
  <si>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</si>
  <si>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</si>
  <si>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</si>
  <si>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</si>
  <si>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</si>
  <si>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</si>
  <si>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</si>
  <si>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</si>
  <si>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</si>
  <si>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</si>
  <si>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</si>
  <si>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</si>
  <si>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</si>
  <si>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</si>
  <si>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</si>
  <si>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</si>
  <si>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</si>
  <si>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</si>
  <si>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</si>
  <si>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</si>
  <si>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</si>
  <si>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</si>
  <si>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</si>
  <si>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</si>
  <si>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</si>
  <si>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</si>
  <si>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</si>
  <si>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</si>
  <si>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</si>
  <si>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</si>
  <si>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</si>
  <si>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</si>
  <si>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</si>
  <si>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</si>
  <si>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</si>
  <si>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</si>
  <si>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</si>
  <si>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</si>
  <si>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</si>
  <si>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</si>
  <si>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</si>
  <si>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</si>
  <si>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</si>
  <si>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</si>
  <si>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</si>
  <si>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</si>
  <si>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</si>
  <si>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</si>
  <si>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</si>
  <si>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</si>
  <si>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</si>
  <si>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</si>
  <si>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</si>
  <si>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</si>
  <si>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</si>
  <si>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</si>
  <si>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</si>
  <si>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</si>
  <si>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</si>
  <si>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</si>
  <si>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</si>
  <si>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</si>
  <si>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</si>
  <si>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</si>
  <si>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</si>
  <si>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</si>
  <si>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</si>
  <si>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</si>
  <si>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</si>
  <si>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</si>
  <si>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</si>
  <si>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</si>
  <si>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</si>
  <si>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</si>
  <si>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</si>
  <si>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</si>
  <si>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</si>
  <si>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</si>
  <si>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</si>
  <si>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</si>
  <si>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</si>
  <si>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</si>
  <si>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</si>
  <si>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</si>
  <si>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</si>
  <si>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</si>
  <si>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</si>
  <si>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</si>
  <si>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</si>
  <si>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</si>
  <si>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</si>
  <si>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</si>
  <si>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</si>
  <si>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</si>
  <si>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</si>
  <si>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</si>
  <si>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</si>
  <si>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</si>
  <si>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</si>
  <si>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</si>
  <si>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</si>
  <si>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</si>
  <si>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</si>
  <si>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</si>
  <si>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</si>
  <si>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</si>
  <si>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</si>
  <si>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</si>
  <si>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</si>
  <si>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</si>
  <si>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</si>
  <si>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</si>
  <si>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</si>
  <si>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</si>
  <si>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</si>
  <si>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</si>
  <si>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</si>
  <si>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</si>
  <si>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</si>
  <si>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</si>
  <si>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</si>
  <si>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</si>
  <si>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</si>
  <si>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</si>
  <si>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</si>
  <si>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</si>
  <si>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</si>
  <si>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</si>
  <si>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</si>
  <si>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</si>
  <si>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</si>
  <si>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</si>
  <si>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</si>
  <si>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</si>
  <si>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</si>
  <si>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</si>
  <si>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</si>
  <si>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</si>
  <si>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</si>
  <si>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</si>
  <si>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</si>
  <si>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</si>
  <si>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</si>
  <si>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</si>
  <si>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</si>
  <si>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</si>
  <si>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</si>
  <si>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</si>
  <si>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</si>
  <si>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</si>
  <si>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</si>
  <si>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</si>
  <si>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</si>
  <si>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</si>
  <si>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</si>
  <si>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</si>
  <si>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</si>
  <si>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</si>
  <si>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</si>
  <si>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</si>
  <si>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</si>
  <si>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</si>
  <si>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</si>
  <si>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</si>
  <si>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</si>
  <si>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</si>
  <si>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</si>
  <si>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</si>
  <si>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</si>
  <si>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</si>
  <si>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</si>
  <si>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</si>
  <si>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</si>
  <si>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</si>
  <si>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</si>
  <si>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</si>
  <si>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</si>
  <si>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</si>
  <si>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</si>
  <si>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</si>
  <si>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</si>
  <si>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</si>
  <si>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</si>
  <si>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</si>
  <si>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</si>
  <si>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</si>
  <si>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</si>
  <si>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</si>
  <si>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</si>
  <si>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</si>
  <si>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</si>
  <si>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</si>
  <si>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</si>
  <si>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</si>
  <si>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</si>
  <si>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</si>
  <si>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</si>
  <si>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</si>
  <si>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</si>
  <si>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</si>
  <si>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</si>
  <si>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</si>
  <si>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</si>
  <si>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</si>
  <si>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</si>
  <si>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</si>
  <si>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</si>
  <si>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</si>
  <si>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</si>
  <si>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</si>
  <si>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</si>
  <si>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</si>
  <si>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</si>
  <si>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</si>
  <si>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</si>
  <si>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</si>
  <si>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</si>
  <si>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</si>
  <si>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</si>
  <si>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</si>
  <si>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</si>
  <si>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</si>
  <si>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</si>
  <si>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</si>
  <si>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</si>
  <si>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</si>
  <si>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</si>
  <si>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</si>
  <si>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</si>
  <si>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</si>
  <si>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</si>
  <si>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</si>
  <si>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</si>
  <si>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</si>
  <si>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</si>
  <si>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</si>
  <si>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</si>
  <si>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</si>
  <si>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</si>
  <si>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</si>
  <si>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</si>
  <si>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</si>
  <si>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</si>
  <si>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</si>
  <si>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</si>
  <si>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</si>
  <si>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</si>
  <si>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</si>
  <si>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</si>
  <si>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</si>
  <si>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</si>
  <si>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</si>
  <si>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</si>
  <si>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</si>
  <si>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</si>
  <si>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</si>
  <si>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</si>
  <si>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</si>
  <si>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</si>
  <si>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</si>
  <si>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</si>
  <si>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</si>
  <si>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</si>
  <si>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</si>
  <si>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</si>
  <si>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</si>
  <si>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</si>
  <si>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</si>
  <si>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</si>
  <si>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</si>
  <si>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</si>
  <si>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</si>
  <si>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</si>
  <si>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</si>
  <si>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</si>
  <si>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</si>
  <si>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</si>
  <si>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</si>
  <si>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</si>
  <si>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</si>
  <si>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</si>
  <si>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</si>
  <si>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</si>
  <si>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</si>
  <si>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</si>
  <si>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</si>
  <si>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</si>
  <si>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</si>
  <si>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</si>
  <si>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</si>
  <si>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</si>
  <si>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</si>
  <si>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</si>
  <si>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</si>
  <si>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</si>
  <si>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</si>
  <si>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</si>
  <si>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</si>
  <si>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</si>
  <si>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</si>
  <si>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</si>
  <si>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</si>
  <si>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</si>
  <si>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</si>
  <si>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</si>
  <si>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</si>
  <si>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</si>
  <si>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</si>
  <si>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</si>
  <si>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</si>
  <si>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</si>
  <si>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</si>
  <si>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</si>
  <si>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</si>
  <si>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</si>
  <si>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</si>
  <si>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</si>
  <si>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</si>
  <si>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</si>
  <si>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</si>
  <si>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</si>
  <si>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</si>
  <si>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</si>
  <si>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</si>
  <si>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</si>
  <si>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</si>
  <si>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</si>
  <si>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</si>
  <si>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</si>
  <si>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</si>
  <si>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</si>
  <si>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</si>
  <si>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</si>
  <si>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</si>
  <si>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</si>
  <si>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</si>
  <si>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</si>
  <si>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</si>
  <si>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</si>
  <si>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</si>
  <si>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</si>
  <si>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</si>
  <si>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</si>
  <si>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</si>
  <si>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</si>
  <si>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</si>
  <si>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</si>
  <si>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</si>
  <si>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</si>
  <si>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</si>
  <si>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</si>
  <si>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</si>
  <si>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</si>
  <si>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</si>
  <si>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</si>
  <si>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</si>
  <si>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</si>
  <si>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</si>
  <si>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</si>
  <si>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</si>
  <si>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</si>
  <si>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</si>
  <si>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</si>
  <si>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</si>
  <si>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</si>
  <si>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</si>
  <si>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</si>
  <si>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</si>
  <si>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</si>
  <si>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</si>
  <si>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</si>
  <si>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</si>
  <si>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</si>
  <si>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</si>
  <si>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</si>
  <si>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</si>
  <si>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</si>
  <si>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</si>
  <si>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</si>
  <si>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</si>
  <si>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</si>
  <si>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</si>
  <si>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</si>
  <si>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</si>
  <si>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</si>
  <si>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</si>
  <si>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</si>
  <si>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</si>
  <si>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</si>
  <si>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</si>
  <si>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</si>
  <si>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</si>
  <si>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</si>
  <si>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</si>
  <si>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</si>
  <si>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</si>
  <si>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</si>
  <si>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</si>
  <si>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</si>
  <si>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</si>
  <si>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</si>
  <si>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</si>
  <si>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</si>
  <si>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</si>
  <si>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</si>
  <si>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</si>
  <si>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</si>
  <si>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</si>
  <si>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</si>
  <si>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</si>
  <si>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</si>
  <si>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</si>
  <si>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</si>
  <si>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</si>
  <si>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</si>
  <si>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</si>
  <si>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</si>
  <si>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</si>
  <si>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</si>
  <si>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</si>
  <si>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</si>
  <si>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</si>
  <si>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</si>
  <si>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</si>
  <si>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</si>
  <si>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</si>
  <si>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</si>
  <si>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</si>
  <si>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</si>
  <si>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</si>
  <si>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</si>
  <si>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</si>
  <si>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</si>
  <si>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</si>
  <si>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</si>
  <si>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</si>
  <si>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</si>
  <si>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</si>
  <si>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</si>
  <si>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</si>
  <si>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</si>
  <si>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</si>
  <si>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</si>
  <si>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</si>
  <si>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</si>
  <si>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</si>
  <si>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</si>
  <si>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</si>
  <si>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</si>
  <si>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</si>
  <si>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</si>
  <si>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</si>
  <si>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</si>
  <si>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</si>
  <si>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</si>
  <si>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</si>
  <si>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</si>
  <si>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</si>
  <si>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</si>
  <si>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</si>
  <si>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</si>
  <si>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</si>
  <si>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</si>
  <si>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</si>
  <si>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</si>
  <si>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</si>
  <si>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</si>
  <si>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</si>
  <si>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</si>
  <si>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</si>
  <si>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</si>
  <si>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</si>
  <si>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</si>
  <si>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</si>
  <si>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</si>
  <si>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</si>
  <si>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</si>
  <si>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</si>
  <si>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</si>
  <si>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</si>
  <si>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</si>
  <si>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</si>
  <si>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</si>
  <si>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</si>
  <si>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</si>
  <si>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</si>
  <si>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</si>
  <si>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</si>
  <si>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</si>
  <si>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</si>
  <si>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</si>
  <si>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</si>
  <si>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</si>
  <si>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</si>
  <si>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</si>
  <si>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</si>
  <si>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</si>
  <si>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</si>
  <si>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</si>
  <si>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</si>
  <si>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</si>
  <si>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</si>
  <si>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</si>
  <si>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</si>
  <si>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</si>
  <si>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</si>
  <si>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</si>
  <si>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</si>
  <si>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</si>
  <si>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</si>
  <si>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</si>
  <si>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</si>
  <si>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</si>
  <si>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</si>
  <si>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</si>
  <si>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</si>
  <si>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</si>
  <si>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</si>
  <si>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</si>
  <si>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</si>
  <si>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</si>
  <si>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</si>
  <si>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</si>
  <si>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</si>
  <si>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</si>
  <si>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</si>
  <si>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</si>
  <si>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</si>
  <si>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</si>
  <si>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</si>
  <si>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</si>
  <si>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</si>
  <si>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</si>
  <si>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</si>
  <si>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</si>
  <si>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</si>
  <si>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</si>
  <si>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</si>
  <si>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</si>
  <si>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</si>
  <si>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</si>
  <si>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</si>
  <si>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</si>
  <si>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</si>
  <si>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</si>
  <si>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</si>
  <si>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</si>
  <si>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</si>
  <si>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</si>
  <si>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</si>
  <si>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</si>
  <si>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</si>
  <si>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</si>
  <si>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</si>
  <si>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</si>
  <si>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</si>
  <si>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</si>
  <si>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</si>
  <si>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</si>
  <si>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</si>
  <si>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</si>
  <si>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</si>
  <si>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</si>
  <si>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</si>
  <si>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</si>
  <si>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</si>
  <si>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</si>
  <si>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</si>
  <si>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</si>
  <si>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</si>
  <si>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</si>
  <si>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</si>
  <si>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</si>
  <si>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</si>
  <si>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</si>
  <si>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</si>
  <si>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</si>
  <si>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</si>
  <si>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</si>
  <si>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</si>
  <si>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</si>
  <si>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</si>
  <si>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</si>
  <si>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</si>
  <si>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</si>
  <si>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</si>
  <si>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</si>
  <si>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</si>
  <si>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</si>
  <si>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</si>
  <si>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</si>
  <si>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</si>
  <si>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</si>
  <si>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</si>
  <si>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</si>
  <si>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</si>
  <si>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</si>
  <si>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</si>
  <si>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</si>
  <si>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</si>
  <si>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</si>
  <si>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</si>
  <si>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</si>
  <si>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</si>
  <si>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</si>
  <si>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</si>
  <si>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</si>
  <si>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</si>
  <si>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</si>
  <si>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</si>
  <si>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</si>
  <si>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</si>
  <si>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</si>
  <si>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</si>
  <si>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</si>
  <si>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</si>
  <si>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</si>
  <si>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</si>
  <si>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</si>
  <si>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</si>
  <si>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</si>
  <si>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</si>
  <si>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</si>
  <si>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</si>
  <si>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</si>
  <si>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</si>
  <si>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</si>
  <si>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</si>
  <si>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</si>
  <si>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</si>
  <si>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</si>
  <si>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</si>
  <si>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</si>
  <si>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</si>
  <si>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</si>
  <si>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</si>
  <si>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</si>
  <si>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</si>
  <si>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</si>
  <si>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</si>
  <si>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</si>
  <si>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</si>
  <si>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</si>
  <si>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</si>
  <si>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</si>
  <si>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</si>
  <si>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</si>
  <si>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</si>
  <si>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</si>
  <si>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</si>
  <si>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</si>
  <si>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</si>
  <si>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</si>
  <si>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</si>
  <si>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</si>
  <si>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</si>
  <si>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</si>
  <si>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</si>
  <si>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</si>
  <si>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</si>
  <si>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</si>
  <si>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</si>
  <si>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</si>
  <si>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</si>
  <si>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</si>
  <si>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</si>
  <si>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</si>
  <si>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</si>
  <si>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</si>
  <si>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</si>
  <si>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</si>
  <si>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</si>
  <si>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</si>
  <si>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</si>
  <si>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</si>
  <si>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</si>
  <si>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</si>
  <si>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</si>
  <si>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</si>
  <si>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</si>
  <si>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</si>
  <si>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</si>
  <si>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</si>
  <si>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</si>
  <si>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</si>
  <si>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</si>
  <si>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</si>
  <si>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</si>
  <si>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</si>
  <si>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</si>
  <si>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</si>
  <si>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</si>
  <si>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</si>
  <si>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</si>
  <si>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</si>
  <si>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</si>
  <si>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</si>
  <si>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</si>
  <si>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</si>
  <si>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</si>
  <si>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</si>
  <si>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</si>
  <si>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</si>
  <si>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</si>
  <si>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</si>
  <si>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</si>
  <si>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</si>
  <si>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</si>
  <si>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</si>
  <si>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</si>
  <si>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</si>
  <si>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</si>
  <si>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</si>
  <si>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</si>
  <si>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</si>
  <si>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</si>
  <si>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</si>
  <si>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</si>
  <si>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</si>
  <si>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</si>
  <si>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</si>
  <si>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</si>
  <si>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</si>
  <si>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</si>
  <si>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</si>
  <si>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</si>
  <si>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</si>
  <si>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</si>
  <si>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</si>
  <si>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</si>
  <si>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</si>
  <si>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</si>
  <si>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</si>
  <si>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</si>
  <si>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</si>
  <si>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</si>
  <si>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</si>
  <si>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</si>
  <si>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</si>
  <si>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</si>
  <si>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</si>
  <si>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</si>
  <si>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</si>
  <si>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</si>
  <si>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</si>
  <si>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</si>
  <si>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</si>
  <si>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</si>
  <si>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</si>
  <si>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</si>
  <si>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</si>
  <si>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</si>
  <si>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</si>
  <si>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</si>
  <si>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</si>
  <si>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</si>
  <si>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</si>
  <si>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</si>
  <si>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</si>
  <si>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</si>
  <si>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</si>
  <si>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</si>
  <si>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</si>
  <si>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</si>
  <si>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</si>
  <si>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</si>
  <si>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</si>
  <si>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</si>
  <si>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</si>
  <si>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</si>
  <si>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</si>
  <si>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</si>
  <si>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</si>
  <si>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</si>
  <si>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</si>
  <si>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</si>
  <si>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</si>
  <si>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</si>
  <si>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</si>
  <si>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</si>
  <si>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</si>
  <si>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</si>
  <si>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</si>
  <si>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</si>
  <si>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</si>
  <si>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</si>
  <si>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</si>
  <si>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</si>
  <si>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</si>
  <si>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</si>
  <si>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</si>
  <si>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</si>
  <si>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</si>
  <si>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</si>
  <si>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</si>
  <si>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</si>
  <si>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</si>
  <si>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</si>
  <si>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</si>
  <si>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</si>
  <si>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</si>
  <si>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</si>
  <si>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</si>
  <si>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</si>
  <si>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</si>
  <si>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</si>
  <si>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</si>
  <si>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</si>
  <si>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</si>
  <si>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</si>
  <si>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</si>
  <si>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</si>
  <si>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</si>
  <si>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</si>
  <si>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</si>
  <si>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</si>
  <si>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</si>
  <si>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</si>
  <si>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</si>
  <si>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</si>
  <si>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</si>
  <si>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</si>
  <si>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</si>
  <si>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</si>
  <si>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</si>
  <si>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</si>
  <si>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</si>
  <si>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</si>
  <si>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</si>
  <si>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</si>
  <si>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</si>
  <si>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</si>
  <si>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</si>
  <si>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</si>
  <si>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</si>
  <si>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</si>
  <si>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</si>
  <si>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</si>
  <si>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</si>
  <si>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</si>
  <si>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</si>
  <si>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</si>
  <si>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</si>
  <si>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</si>
  <si>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</si>
  <si>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</si>
  <si>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</si>
  <si>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</si>
  <si>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</si>
  <si>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</si>
  <si>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</si>
  <si>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</si>
  <si>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</si>
  <si>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</si>
  <si>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</si>
  <si>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</si>
  <si>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</si>
  <si>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</si>
  <si>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</si>
  <si>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</si>
  <si>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</si>
  <si>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</si>
  <si>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</si>
  <si>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</si>
  <si>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</si>
  <si>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</si>
  <si>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</si>
  <si>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</si>
  <si>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</si>
  <si>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</si>
  <si>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</si>
  <si>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</si>
  <si>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</si>
  <si>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</si>
  <si>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</si>
  <si>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</si>
  <si>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</si>
  <si>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</si>
  <si>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</si>
  <si>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</si>
  <si>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</si>
  <si>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</si>
  <si>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</si>
  <si>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</si>
  <si>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</si>
  <si>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</si>
  <si>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</si>
  <si>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</si>
  <si>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</si>
  <si>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</si>
  <si>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</si>
  <si>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</si>
  <si>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</si>
  <si>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</si>
  <si>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</si>
  <si>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</si>
  <si>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</si>
  <si>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</si>
  <si>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</si>
  <si>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</si>
  <si>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</si>
  <si>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</si>
  <si>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</si>
  <si>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</si>
  <si>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</si>
  <si>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</si>
  <si>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</si>
  <si>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</si>
  <si>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</si>
  <si>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</si>
  <si>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</si>
  <si>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</si>
  <si>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</si>
  <si>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</si>
  <si>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</si>
  <si>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</si>
  <si>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</si>
  <si>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</si>
  <si>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</si>
  <si>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</si>
  <si>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</si>
  <si>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</si>
  <si>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</si>
  <si>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</si>
  <si>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</si>
  <si>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</si>
  <si>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</si>
  <si>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</si>
  <si>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</si>
  <si>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</si>
  <si>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</si>
  <si>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</si>
  <si>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</si>
  <si>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</si>
  <si>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</si>
  <si>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</si>
  <si>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</si>
  <si>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</si>
  <si>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</si>
  <si>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</si>
  <si>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</si>
  <si>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</si>
  <si>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</si>
  <si>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</si>
  <si>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</si>
  <si>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</si>
  <si>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</si>
  <si>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</si>
  <si>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</si>
  <si>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</si>
  <si>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</si>
  <si>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</si>
  <si>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</si>
  <si>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</si>
  <si>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</si>
  <si>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</si>
  <si>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</si>
  <si>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</si>
  <si>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</si>
  <si>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</si>
  <si>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</si>
  <si>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</si>
  <si>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</si>
  <si>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</si>
  <si>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</si>
  <si>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</si>
  <si>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</si>
  <si>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</si>
  <si>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</si>
  <si>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</si>
  <si>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</si>
  <si>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</si>
  <si>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</si>
  <si>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</si>
  <si>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</si>
  <si>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</si>
  <si>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</si>
  <si>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</si>
  <si>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</si>
  <si>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</si>
  <si>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</si>
  <si>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</si>
  <si>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</si>
  <si>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</si>
  <si>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</si>
  <si>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</si>
  <si>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</si>
  <si>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</si>
  <si>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</si>
  <si>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</si>
  <si>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</si>
  <si>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</si>
  <si>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</si>
  <si>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</si>
  <si>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</si>
  <si>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</si>
  <si>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</si>
  <si>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</si>
  <si>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</si>
  <si>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</si>
  <si>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</si>
  <si>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</si>
  <si>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</si>
  <si>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</si>
  <si>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</si>
  <si>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</si>
  <si>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</si>
  <si>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</si>
  <si>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</si>
  <si>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</si>
  <si>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</si>
  <si>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</si>
  <si>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</si>
  <si>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</si>
  <si>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</si>
  <si>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</si>
  <si>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</si>
  <si>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</si>
  <si>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</si>
  <si>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</si>
  <si>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</si>
  <si>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</si>
  <si>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</si>
  <si>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</si>
  <si>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</si>
  <si>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</si>
  <si>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</si>
  <si>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</si>
  <si>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</si>
  <si>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</si>
  <si>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</si>
  <si>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</si>
  <si>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</si>
  <si>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</si>
  <si>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</si>
  <si>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</si>
  <si>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</si>
  <si>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</si>
  <si>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</si>
  <si>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</si>
  <si>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</si>
  <si>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</si>
  <si>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</si>
  <si>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</si>
  <si>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</si>
  <si>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</si>
  <si>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</si>
  <si>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</si>
  <si>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</si>
  <si>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</si>
  <si>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</si>
  <si>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</si>
  <si>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</si>
  <si>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</si>
  <si>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</si>
  <si>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</si>
  <si>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</si>
  <si>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</si>
  <si>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</si>
  <si>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</si>
  <si>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</si>
  <si>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</si>
  <si>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</si>
  <si>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</si>
  <si>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</si>
  <si>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</si>
  <si>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</si>
  <si>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</si>
  <si>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</si>
  <si>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</si>
  <si>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</si>
  <si>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</si>
  <si>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</si>
  <si>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</si>
  <si>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</si>
  <si>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</si>
  <si>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</si>
  <si>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</si>
  <si>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</si>
  <si>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</si>
  <si>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</si>
  <si>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</si>
  <si>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</si>
  <si>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</si>
  <si>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</si>
  <si>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</si>
  <si>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</si>
  <si>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</si>
  <si>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</si>
  <si>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</si>
  <si>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</si>
  <si>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</si>
  <si>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</si>
  <si>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</si>
  <si>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</si>
  <si>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</si>
  <si>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</si>
  <si>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</si>
  <si>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</si>
  <si>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</si>
  <si>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</si>
  <si>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</si>
  <si>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</si>
  <si>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</si>
  <si>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</si>
  <si>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</si>
  <si>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</si>
  <si>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</si>
  <si>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</si>
  <si>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</si>
  <si>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</si>
  <si>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</si>
  <si>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</si>
  <si>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</si>
  <si>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</si>
  <si>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</si>
  <si>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</si>
  <si>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</si>
  <si>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</si>
  <si>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</si>
  <si>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</si>
  <si>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</si>
  <si>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</si>
  <si>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</si>
  <si>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</si>
  <si>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</si>
  <si>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</si>
  <si>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</si>
  <si>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</si>
  <si>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</si>
  <si>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</si>
  <si>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</si>
  <si>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</si>
  <si>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</si>
  <si>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</si>
  <si>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</si>
  <si>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</si>
  <si>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</si>
  <si>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</si>
  <si>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</si>
  <si>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</si>
  <si>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</si>
  <si>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</si>
  <si>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</si>
  <si>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</si>
  <si>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</si>
  <si>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</si>
  <si>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</si>
  <si>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</si>
  <si>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</si>
  <si>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</si>
  <si>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</si>
  <si>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</si>
  <si>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</si>
  <si>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</si>
  <si>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</si>
  <si>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</si>
  <si>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</si>
  <si>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</si>
  <si>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</si>
  <si>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</si>
  <si>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</si>
  <si>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</si>
  <si>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</si>
  <si>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</si>
  <si>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</si>
  <si>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</si>
  <si>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</si>
  <si>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</si>
  <si>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</si>
  <si>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</si>
  <si>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</si>
  <si>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</si>
  <si>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</si>
  <si>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</si>
  <si>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</si>
  <si>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</si>
  <si>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</si>
  <si>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</si>
  <si>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</si>
  <si>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</si>
  <si>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</si>
  <si>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</si>
  <si>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</si>
  <si>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</si>
  <si>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</si>
  <si>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</si>
  <si>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</si>
  <si>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</si>
  <si>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</si>
  <si>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</si>
  <si>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</si>
  <si>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</si>
  <si>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</si>
  <si>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</si>
  <si>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</si>
  <si>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</si>
  <si>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</si>
  <si>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</si>
  <si>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</si>
  <si>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</si>
  <si>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</si>
  <si>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</si>
  <si>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</si>
  <si>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</si>
  <si>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</si>
  <si>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</si>
  <si>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</si>
  <si>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</si>
  <si>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</si>
  <si>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</si>
  <si>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</si>
  <si>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</si>
  <si>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</si>
  <si>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</si>
  <si>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</si>
  <si>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</si>
  <si>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</si>
  <si>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</si>
  <si>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</si>
  <si>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</si>
  <si>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</si>
  <si>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</si>
  <si>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</si>
  <si>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</si>
  <si>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</si>
  <si>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</si>
  <si>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</si>
  <si>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</si>
  <si>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</si>
  <si>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</si>
  <si>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</si>
  <si>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</si>
  <si>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</si>
  <si>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</si>
  <si>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</si>
  <si>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</si>
  <si>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</si>
  <si>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</si>
  <si>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</si>
  <si>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</si>
  <si>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</si>
  <si>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</si>
  <si>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</si>
  <si>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</si>
  <si>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</si>
  <si>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</si>
  <si>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</si>
  <si>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</si>
  <si>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</si>
  <si>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</si>
  <si>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</si>
  <si>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</si>
  <si>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</si>
  <si>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</si>
  <si>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</si>
  <si>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</si>
  <si>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</si>
  <si>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</si>
  <si>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</si>
  <si>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</si>
  <si>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</si>
  <si>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</si>
  <si>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</si>
  <si>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</si>
  <si>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</si>
  <si>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</si>
  <si>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</si>
  <si>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</si>
  <si>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</si>
  <si>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</si>
  <si>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</si>
  <si>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</si>
  <si>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</si>
  <si>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</si>
  <si>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</si>
  <si>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</si>
  <si>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</si>
  <si>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</si>
  <si>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</si>
  <si>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</si>
  <si>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</si>
  <si>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</si>
  <si>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</si>
  <si>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</si>
  <si>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</si>
  <si>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</si>
  <si>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</si>
  <si>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</si>
  <si>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</si>
  <si>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</si>
  <si>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</si>
  <si>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</si>
  <si>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</si>
  <si>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</si>
  <si>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</si>
  <si>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</si>
  <si>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</si>
  <si>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</si>
  <si>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</si>
  <si>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</si>
  <si>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</si>
  <si>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</si>
  <si>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</si>
  <si>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</si>
  <si>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</si>
  <si>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</si>
  <si>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</si>
  <si>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</si>
  <si>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</si>
  <si>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</si>
  <si>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</si>
  <si>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</si>
  <si>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</si>
  <si>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</si>
  <si>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</si>
  <si>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</si>
  <si>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</si>
  <si>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</si>
  <si>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</si>
  <si>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</si>
  <si>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</si>
  <si>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</si>
  <si>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</si>
  <si>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</si>
  <si>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</si>
  <si>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</si>
  <si>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</si>
  <si>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</si>
  <si>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</si>
  <si>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</si>
  <si>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</si>
  <si>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</si>
  <si>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</si>
  <si>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</si>
  <si>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</si>
  <si>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</si>
  <si>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</si>
  <si>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</si>
  <si>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</si>
  <si>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</si>
  <si>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</si>
  <si>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</si>
  <si>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</si>
  <si>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</si>
  <si>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</si>
  <si>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</si>
  <si>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</si>
  <si>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</si>
  <si>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</si>
  <si>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</si>
  <si>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</si>
  <si>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</si>
  <si>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</si>
  <si>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</si>
  <si>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</si>
  <si>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</si>
  <si>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</si>
  <si>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</si>
  <si>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</si>
  <si>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</si>
  <si>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</si>
  <si>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</si>
  <si>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</si>
  <si>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</si>
  <si>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</si>
  <si>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</si>
  <si>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</si>
  <si>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</si>
  <si>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</si>
  <si>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</si>
  <si>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</si>
  <si>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</si>
  <si>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</si>
  <si>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</si>
  <si>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</si>
  <si>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</si>
  <si>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</si>
  <si>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</si>
  <si>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</si>
  <si>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</si>
  <si>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</si>
  <si>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</si>
  <si>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</si>
  <si>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</si>
  <si>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</si>
  <si>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</si>
  <si>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</si>
  <si>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</si>
  <si>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</si>
  <si>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</si>
  <si>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</si>
  <si>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</si>
  <si>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</si>
  <si>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</si>
  <si>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</si>
  <si>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</si>
  <si>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</si>
  <si>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</si>
  <si>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</si>
  <si>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</si>
  <si>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</si>
  <si>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</si>
  <si>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</si>
  <si>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</si>
  <si>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</si>
  <si>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</si>
  <si>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</si>
  <si>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</si>
  <si>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</si>
  <si>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</si>
  <si>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</si>
  <si>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</si>
  <si>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</si>
  <si>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</si>
  <si>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</si>
  <si>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</si>
  <si>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</si>
  <si>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</si>
  <si>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</si>
  <si>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</si>
  <si>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</si>
  <si>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</si>
  <si>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</si>
  <si>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</si>
  <si>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</si>
  <si>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</si>
  <si>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</si>
  <si>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</si>
  <si>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</si>
  <si>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</si>
  <si>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</si>
  <si>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</si>
  <si>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</si>
  <si>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</si>
  <si>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</si>
  <si>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</si>
  <si>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</si>
  <si>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</si>
  <si>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</si>
  <si>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</si>
  <si>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</si>
  <si>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</si>
  <si>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</si>
  <si>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</si>
  <si>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</si>
  <si>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</si>
  <si>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</si>
  <si>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</si>
  <si>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</si>
  <si>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</si>
  <si>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</si>
  <si>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</si>
  <si>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</si>
  <si>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</si>
  <si>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</si>
  <si>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</si>
  <si>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</si>
  <si>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</si>
  <si>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</si>
  <si>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</si>
  <si>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</si>
  <si>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</si>
  <si>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</si>
  <si>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</si>
  <si>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</si>
  <si>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</si>
  <si>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</si>
  <si>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</si>
  <si>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</si>
  <si>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</si>
  <si>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</si>
  <si>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</si>
  <si>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</si>
  <si>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</si>
  <si>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</si>
  <si>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</si>
  <si>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</si>
  <si>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</si>
  <si>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</si>
  <si>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</si>
  <si>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</si>
  <si>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</si>
  <si>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</si>
  <si>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</si>
  <si>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</si>
  <si>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</si>
  <si>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</si>
  <si>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</si>
  <si>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</si>
  <si>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</si>
  <si>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</si>
  <si>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</si>
  <si>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</si>
  <si>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</si>
  <si>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</si>
  <si>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</si>
  <si>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</si>
  <si>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</si>
  <si>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</si>
  <si>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</si>
  <si>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</si>
  <si>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</si>
  <si>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</si>
  <si>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</si>
  <si>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</si>
  <si>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</si>
  <si>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</si>
  <si>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</si>
  <si>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</si>
  <si>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</si>
  <si>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</si>
  <si>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</si>
  <si>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</si>
  <si>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</si>
  <si>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</si>
  <si>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</si>
  <si>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</si>
  <si>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</si>
  <si>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</si>
  <si>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</si>
  <si>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</si>
  <si>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</si>
  <si>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</si>
  <si>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</si>
  <si>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</si>
  <si>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</si>
  <si>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</si>
  <si>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</si>
  <si>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</si>
  <si>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</si>
  <si>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</si>
  <si>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</si>
  <si>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</si>
  <si>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</si>
  <si>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</si>
  <si>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</si>
  <si>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</si>
  <si>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</si>
  <si>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</si>
  <si>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</si>
  <si>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</si>
  <si>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</si>
  <si>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</si>
  <si>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</si>
  <si>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</si>
  <si>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</si>
  <si>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</si>
  <si>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</si>
  <si>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</si>
  <si>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</si>
  <si>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</si>
  <si>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</si>
  <si>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</si>
  <si>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</si>
  <si>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</si>
  <si>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</si>
  <si>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</si>
  <si>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</si>
  <si>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</si>
  <si>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</si>
  <si>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</si>
  <si>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</si>
  <si>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</si>
  <si>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</si>
  <si>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</si>
  <si>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</si>
  <si>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</si>
  <si>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</si>
  <si>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</si>
  <si>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</si>
  <si>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</si>
  <si>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</si>
  <si>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</si>
  <si>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</si>
  <si>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</si>
  <si>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</si>
  <si>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</si>
  <si>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</si>
  <si>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</si>
  <si>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</si>
  <si>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</si>
  <si>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</si>
  <si>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</si>
  <si>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</si>
  <si>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</si>
  <si>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</si>
  <si>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</si>
  <si>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</si>
  <si>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</si>
  <si>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</si>
  <si>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</si>
  <si>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</si>
  <si>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</si>
  <si>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</si>
  <si>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</si>
  <si>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</si>
  <si>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</si>
  <si>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</si>
  <si>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</si>
  <si>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</si>
  <si>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</si>
  <si>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</si>
  <si>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</si>
  <si>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</si>
  <si>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</si>
  <si>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</si>
  <si>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</si>
  <si>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</si>
  <si>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</si>
  <si>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</si>
  <si>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</si>
  <si>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</si>
  <si>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</si>
  <si>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</si>
  <si>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</si>
  <si>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</si>
  <si>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</si>
  <si>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</si>
  <si>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</si>
  <si>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</si>
  <si>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</si>
  <si>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</si>
  <si>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</si>
  <si>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</si>
  <si>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</si>
  <si>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</si>
  <si>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</si>
  <si>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</si>
  <si>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</si>
  <si>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</si>
  <si>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</si>
  <si>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</si>
  <si>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</si>
  <si>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</si>
  <si>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</si>
  <si>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</si>
  <si>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</si>
  <si>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</si>
  <si>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</si>
  <si>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</si>
  <si>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</si>
  <si>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</si>
  <si>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</si>
  <si>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</si>
  <si>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</si>
  <si>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</si>
  <si>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</si>
  <si>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</si>
  <si>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</si>
  <si>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</si>
  <si>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</si>
  <si>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</si>
  <si>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</si>
  <si>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</si>
  <si>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</si>
  <si>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</si>
  <si>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</si>
  <si>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</si>
  <si>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</si>
  <si>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</si>
  <si>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</si>
  <si>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</si>
  <si>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</si>
  <si>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</si>
  <si>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</si>
  <si>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</si>
  <si>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</si>
  <si>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</si>
  <si>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</si>
  <si>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</si>
  <si>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</si>
  <si>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</si>
  <si>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</si>
  <si>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</si>
  <si>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</si>
  <si>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</si>
  <si>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</si>
  <si>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</si>
  <si>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</si>
  <si>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</si>
  <si>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</si>
  <si>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</si>
  <si>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</si>
  <si>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</si>
  <si>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</si>
  <si>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</si>
  <si>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</si>
  <si>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</si>
  <si>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</si>
  <si>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</si>
  <si>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</si>
  <si>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</si>
  <si>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</si>
  <si>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</si>
  <si>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</si>
  <si>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</si>
  <si>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</si>
  <si>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</si>
  <si>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</si>
  <si>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</si>
  <si>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</si>
  <si>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</si>
  <si>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</si>
  <si>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</si>
  <si>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</si>
  <si>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</si>
  <si>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</si>
  <si>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</si>
  <si>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</si>
  <si>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</si>
  <si>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</si>
  <si>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</si>
  <si>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</si>
  <si>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</si>
  <si>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</si>
  <si>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</si>
  <si>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</si>
  <si>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</si>
  <si>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</si>
  <si>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</si>
  <si>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</si>
  <si>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</si>
  <si>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</si>
  <si>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</si>
  <si>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</si>
  <si>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</si>
  <si>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</si>
  <si>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</si>
  <si>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</si>
  <si>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</si>
  <si>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</si>
  <si>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</si>
  <si>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</si>
  <si>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</si>
  <si>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</si>
  <si>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</si>
  <si>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</si>
  <si>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</si>
  <si>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</si>
  <si>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</si>
  <si>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</si>
  <si>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</si>
  <si>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</si>
  <si>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</si>
  <si>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</si>
  <si>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</si>
  <si>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</si>
  <si>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</si>
  <si>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</si>
  <si>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</si>
  <si>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</si>
  <si>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</si>
  <si>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</si>
  <si>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</si>
  <si>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</si>
  <si>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</si>
  <si>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</si>
  <si>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</si>
  <si>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</si>
  <si>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</si>
  <si>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</si>
  <si>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</si>
  <si>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</si>
  <si>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</si>
  <si>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</si>
  <si>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</si>
  <si>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</si>
  <si>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</si>
  <si>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</si>
  <si>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</si>
  <si>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</si>
  <si>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</si>
  <si>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</si>
  <si>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</si>
  <si>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</si>
  <si>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</si>
  <si>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</si>
  <si>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</si>
  <si>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</si>
  <si>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</si>
  <si>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</si>
  <si>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</si>
  <si>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</si>
  <si>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</si>
  <si>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</si>
  <si>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</si>
  <si>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</si>
  <si>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</si>
  <si>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</si>
  <si>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</si>
  <si>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</si>
  <si>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</si>
  <si>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</si>
  <si>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</si>
  <si>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</si>
  <si>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</si>
  <si>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</si>
  <si>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</si>
  <si>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</si>
  <si>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</si>
  <si>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</si>
  <si>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</si>
  <si>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</si>
  <si>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</si>
  <si>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</si>
  <si>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</si>
  <si>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</si>
  <si>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</si>
  <si>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</si>
  <si>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</si>
  <si>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</si>
  <si>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</si>
  <si>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</si>
  <si>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</si>
  <si>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</si>
  <si>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</si>
  <si>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</si>
  <si>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</si>
  <si>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</si>
  <si>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</si>
  <si>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</si>
  <si>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</si>
  <si>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</si>
  <si>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</si>
  <si>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</si>
  <si>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</si>
  <si>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</si>
  <si>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</si>
  <si>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</si>
  <si>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</si>
  <si>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</si>
  <si>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</si>
  <si>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</si>
  <si>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</si>
  <si>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</si>
  <si>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</si>
  <si>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</si>
  <si>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</si>
  <si>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</si>
  <si>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</si>
  <si>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</si>
  <si>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</si>
  <si>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</si>
  <si>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</si>
  <si>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</si>
  <si>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</si>
  <si>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</si>
  <si>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</si>
  <si>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</si>
  <si>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</si>
  <si>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</si>
  <si>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</si>
  <si>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</si>
  <si>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</si>
  <si>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</si>
  <si>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</si>
  <si>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</si>
  <si>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</si>
  <si>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</si>
  <si>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</si>
  <si>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</si>
  <si>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</si>
  <si>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</si>
  <si>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</si>
  <si>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</si>
  <si>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</si>
  <si>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</si>
  <si>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</si>
  <si>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</si>
  <si>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</si>
  <si>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</si>
  <si>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</si>
  <si>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</si>
  <si>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</si>
  <si>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</si>
  <si>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</si>
  <si>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</si>
  <si>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</si>
  <si>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</si>
  <si>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</si>
  <si>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</si>
  <si>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</si>
  <si>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</si>
  <si>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</si>
  <si>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</si>
  <si>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</si>
  <si>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</si>
  <si>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</si>
  <si>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</si>
  <si>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</si>
  <si>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</si>
  <si>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</si>
  <si>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</si>
  <si>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</si>
  <si>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</si>
  <si>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</si>
  <si>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</si>
  <si>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</si>
  <si>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</si>
  <si>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</si>
  <si>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</si>
  <si>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</si>
  <si>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</si>
  <si>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</si>
  <si>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</si>
  <si>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</si>
  <si>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</si>
  <si>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</si>
  <si>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</si>
  <si>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</si>
  <si>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</si>
  <si>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</si>
  <si>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</si>
  <si>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</si>
  <si>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</si>
  <si>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</si>
  <si>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</si>
  <si>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</si>
  <si>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</si>
  <si>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</si>
  <si>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</si>
  <si>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</si>
  <si>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</si>
  <si>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</si>
  <si>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</si>
  <si>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</si>
  <si>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</si>
  <si>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</si>
  <si>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</si>
  <si>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</si>
  <si>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</si>
  <si>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</si>
  <si>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</si>
  <si>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</si>
  <si>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</si>
  <si>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</si>
  <si>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</si>
  <si>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</si>
  <si>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</si>
  <si>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</si>
  <si>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</si>
  <si>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</si>
  <si>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</si>
  <si>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</si>
  <si>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</si>
  <si>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</si>
  <si>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</si>
  <si>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</si>
  <si>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</si>
  <si>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</si>
  <si>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</si>
  <si>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</si>
  <si>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</si>
  <si>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</si>
  <si>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</si>
  <si>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</si>
  <si>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</si>
  <si>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</si>
  <si>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</si>
  <si>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</si>
  <si>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</si>
  <si>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</si>
  <si>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</si>
  <si>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</si>
  <si>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</si>
  <si>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</si>
  <si>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</si>
  <si>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</si>
  <si>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</si>
  <si>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</si>
  <si>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</si>
  <si>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</si>
  <si>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</si>
  <si>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</si>
  <si>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</si>
  <si>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</si>
  <si>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</si>
  <si>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</si>
  <si>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</si>
  <si>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</si>
  <si>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</si>
  <si>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</si>
  <si>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</si>
  <si>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</si>
  <si>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</si>
  <si>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</si>
  <si>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</si>
  <si>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</si>
  <si>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</si>
  <si>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</si>
  <si>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</si>
  <si>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</si>
  <si>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</si>
  <si>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</si>
  <si>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</si>
  <si>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</si>
  <si>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</si>
  <si>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</si>
  <si>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</si>
  <si>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</si>
  <si>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</si>
  <si>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</si>
  <si>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</si>
  <si>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</si>
  <si>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</si>
  <si>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</si>
  <si>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</si>
  <si>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</si>
  <si>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</si>
  <si>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</si>
  <si>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</si>
  <si>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</si>
  <si>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</si>
  <si>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</si>
  <si>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</si>
  <si>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</si>
  <si>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</si>
  <si>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</si>
  <si>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</si>
  <si>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</si>
  <si>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</si>
  <si>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</si>
  <si>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</si>
  <si>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</si>
  <si>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</si>
  <si>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</si>
  <si>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</si>
  <si>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</si>
  <si>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</si>
  <si>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</si>
  <si>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</si>
  <si>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</si>
  <si>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</si>
  <si>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</si>
  <si>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</si>
  <si>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</si>
  <si>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</si>
  <si>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</si>
  <si>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</si>
  <si>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</si>
  <si>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</si>
  <si>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</si>
  <si>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</si>
  <si>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</si>
  <si>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</si>
  <si>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</si>
  <si>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</si>
  <si>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</si>
  <si>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</si>
  <si>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</si>
  <si>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</si>
  <si>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</si>
  <si>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</si>
  <si>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</si>
  <si>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</si>
  <si>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</si>
  <si>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</si>
  <si>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</si>
  <si>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</si>
  <si>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</si>
  <si>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</si>
  <si>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</si>
  <si>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</si>
  <si>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</si>
  <si>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</si>
  <si>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</si>
  <si>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</si>
  <si>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</si>
  <si>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</si>
  <si>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</si>
  <si>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</si>
  <si>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</si>
  <si>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</si>
  <si>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</si>
  <si>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</si>
  <si>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</si>
  <si>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</si>
  <si>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</si>
  <si>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</si>
  <si>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</si>
  <si>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</si>
  <si>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</si>
  <si>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</si>
  <si>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</si>
  <si>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</si>
  <si>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</si>
  <si>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</si>
  <si>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</si>
  <si>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</si>
  <si>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</si>
  <si>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</si>
  <si>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</si>
  <si>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</si>
  <si>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</si>
  <si>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</si>
  <si>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</si>
  <si>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</si>
  <si>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</si>
  <si>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</si>
  <si>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</si>
  <si>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</si>
  <si>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</si>
  <si>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</si>
  <si>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</si>
  <si>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</si>
  <si>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</si>
  <si>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</si>
  <si>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</si>
  <si>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</si>
  <si>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</si>
  <si>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</si>
  <si>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</si>
  <si>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</si>
  <si>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</si>
  <si>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</si>
  <si>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</si>
  <si>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</si>
  <si>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</si>
  <si>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</si>
  <si>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</si>
  <si>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</si>
  <si>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</si>
  <si>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</si>
  <si>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</si>
  <si>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</si>
  <si>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</si>
  <si>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</si>
  <si>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</si>
  <si>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</si>
  <si>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</si>
  <si>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</si>
  <si>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</si>
  <si>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</si>
  <si>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</si>
  <si>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</si>
  <si>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</si>
  <si>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</si>
  <si>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</si>
  <si>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</si>
  <si>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</si>
  <si>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</si>
  <si>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</si>
  <si>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</si>
  <si>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</si>
  <si>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</si>
  <si>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</si>
  <si>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</si>
  <si>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</si>
  <si>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</si>
  <si>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</si>
  <si>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</si>
  <si>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</si>
  <si>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</si>
  <si>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</si>
  <si>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</si>
  <si>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</si>
  <si>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</si>
  <si>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</si>
  <si>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</si>
  <si>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</si>
  <si>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</si>
  <si>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</si>
  <si>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</si>
  <si>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</si>
  <si>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</si>
  <si>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</si>
  <si>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</si>
  <si>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</si>
  <si>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</si>
  <si>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</si>
  <si>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</si>
  <si>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</si>
  <si>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</si>
  <si>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</si>
  <si>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</si>
  <si>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</si>
  <si>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</si>
  <si>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</si>
  <si>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</si>
  <si>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</si>
  <si>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</si>
  <si>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</si>
  <si>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</si>
  <si>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</si>
  <si>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</si>
  <si>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</si>
  <si>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</si>
  <si>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</si>
  <si>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</si>
  <si>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</si>
  <si>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</si>
  <si>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</si>
  <si>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</si>
  <si>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</si>
  <si>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</si>
  <si>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</si>
  <si>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</si>
  <si>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</si>
  <si>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</si>
  <si>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</si>
  <si>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</si>
  <si>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</si>
  <si>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</si>
  <si>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</si>
  <si>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</si>
  <si>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</si>
  <si>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</si>
  <si>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</si>
  <si>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</si>
  <si>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</si>
  <si>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</si>
  <si>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</si>
  <si>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</si>
  <si>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</si>
  <si>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</si>
  <si>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</si>
  <si>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</si>
  <si>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</si>
  <si>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</si>
  <si>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</si>
  <si>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</si>
  <si>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</si>
  <si>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</si>
  <si>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</si>
  <si>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</si>
  <si>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</si>
  <si>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</si>
  <si>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</si>
  <si>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</si>
  <si>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</si>
  <si>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</si>
  <si>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</si>
  <si>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</si>
  <si>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</si>
  <si>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</si>
  <si>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</si>
  <si>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</si>
  <si>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</si>
  <si>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</si>
  <si>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</si>
  <si>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</si>
  <si>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</si>
  <si>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</si>
  <si>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</si>
  <si>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</si>
  <si>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</si>
  <si>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</si>
  <si>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</si>
  <si>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</si>
  <si>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</si>
  <si>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</si>
  <si>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</si>
  <si>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</si>
  <si>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</si>
  <si>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</si>
  <si>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</si>
  <si>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</si>
  <si>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</si>
  <si>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</si>
  <si>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</si>
  <si>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</si>
  <si>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</si>
  <si>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</si>
  <si>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</si>
  <si>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</si>
  <si>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</si>
  <si>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</si>
  <si>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</si>
  <si>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</si>
  <si>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</si>
  <si>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</si>
  <si>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</si>
  <si>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</si>
  <si>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</si>
  <si>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</si>
  <si>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</si>
  <si>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</si>
  <si>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</si>
  <si>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</si>
  <si>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</si>
  <si>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</si>
  <si>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</si>
  <si>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</si>
  <si>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</si>
  <si>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</si>
  <si>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</si>
  <si>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</si>
  <si>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</si>
  <si>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</si>
  <si>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</si>
  <si>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</si>
  <si>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</si>
  <si>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</si>
  <si>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</si>
  <si>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</si>
  <si>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</si>
  <si>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</si>
  <si>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</si>
  <si>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</si>
  <si>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</si>
  <si>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</si>
  <si>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</si>
  <si>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</si>
  <si>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</si>
  <si>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</si>
  <si>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</si>
  <si>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</si>
  <si>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</si>
  <si>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</si>
  <si>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</si>
  <si>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</si>
  <si>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</si>
  <si>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</si>
  <si>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</si>
  <si>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</si>
  <si>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</si>
  <si>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</si>
  <si>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</si>
  <si>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</si>
  <si>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</si>
  <si>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</si>
  <si>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</si>
  <si>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</si>
  <si>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</si>
  <si>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</si>
  <si>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</si>
  <si>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</si>
  <si>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</si>
  <si>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</si>
  <si>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</si>
  <si>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</si>
  <si>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</si>
  <si>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</si>
  <si>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</si>
  <si>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</si>
  <si>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</si>
  <si>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</si>
  <si>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</si>
  <si>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</si>
  <si>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</si>
  <si>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</si>
  <si>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</si>
  <si>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</si>
  <si>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</si>
  <si>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</si>
  <si>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</si>
  <si>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</si>
  <si>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</si>
  <si>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</si>
  <si>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</si>
  <si>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</si>
  <si>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</si>
  <si>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</si>
  <si>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</si>
  <si>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</si>
  <si>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</si>
  <si>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</si>
  <si>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</si>
  <si>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</si>
  <si>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</si>
  <si>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</si>
  <si>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</si>
  <si>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</si>
  <si>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</si>
  <si>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</si>
  <si>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</si>
  <si>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</si>
  <si>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</si>
  <si>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</si>
  <si>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</si>
  <si>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</si>
  <si>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</si>
  <si>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</si>
  <si>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</si>
  <si>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</si>
  <si>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</si>
  <si>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</si>
  <si>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</si>
  <si>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</si>
  <si>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</si>
  <si>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</si>
  <si>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</si>
  <si>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</si>
  <si>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</si>
  <si>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</si>
  <si>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</si>
  <si>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</si>
  <si>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</si>
  <si>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</si>
  <si>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</si>
  <si>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</si>
  <si>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</si>
  <si>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</si>
  <si>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</si>
  <si>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</si>
  <si>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</si>
  <si>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</si>
  <si>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</si>
  <si>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</si>
  <si>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</si>
  <si>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</si>
  <si>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</si>
  <si>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</si>
  <si>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</si>
  <si>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</si>
  <si>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</si>
  <si>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</si>
  <si>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</si>
  <si>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</si>
  <si>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</si>
  <si>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</si>
  <si>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</si>
  <si>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</si>
  <si>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</si>
  <si>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</si>
  <si>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</si>
  <si>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</si>
  <si>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</si>
  <si>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</si>
  <si>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</si>
  <si>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</si>
  <si>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</si>
  <si>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</si>
  <si>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</si>
  <si>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</si>
  <si>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</si>
  <si>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</si>
  <si>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</si>
  <si>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</si>
  <si>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</si>
  <si>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</si>
  <si>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</si>
  <si>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</si>
  <si>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</si>
  <si>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</si>
  <si>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</si>
  <si>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</si>
  <si>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</si>
  <si>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</si>
  <si>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</si>
  <si>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</si>
  <si>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</si>
  <si>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</si>
  <si>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</si>
  <si>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</si>
  <si>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</si>
  <si>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</si>
  <si>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</si>
  <si>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</si>
  <si>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</si>
  <si>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</si>
  <si>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</si>
  <si>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</si>
  <si>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</si>
  <si>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</si>
  <si>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</si>
  <si>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</si>
  <si>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</si>
  <si>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</si>
  <si>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</si>
  <si>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</si>
  <si>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</si>
  <si>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</si>
  <si>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</si>
  <si>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</si>
  <si>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</si>
  <si>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</si>
  <si>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</si>
  <si>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</si>
  <si>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</si>
  <si>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</si>
  <si>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</si>
  <si>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</si>
  <si>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</si>
  <si>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</si>
  <si>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</si>
  <si>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</si>
  <si>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</si>
  <si>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</si>
  <si>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</si>
  <si>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</si>
  <si>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</si>
  <si>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</si>
  <si>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</si>
  <si>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</si>
  <si>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</si>
  <si>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</si>
  <si>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</si>
  <si>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</si>
  <si>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</si>
  <si>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</si>
  <si>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</si>
  <si>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</si>
  <si>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</si>
  <si>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</si>
  <si>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</si>
  <si>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</si>
  <si>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</si>
  <si>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</si>
  <si>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</si>
  <si>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</si>
  <si>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</si>
  <si>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</si>
  <si>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</si>
  <si>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</si>
  <si>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</si>
  <si>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</si>
  <si>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</si>
  <si>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</si>
  <si>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</si>
  <si>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</si>
  <si>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</si>
  <si>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</si>
  <si>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</si>
  <si>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</si>
  <si>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</si>
  <si>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</si>
  <si>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</si>
  <si>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</si>
  <si>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</si>
  <si>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</si>
  <si>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</si>
  <si>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</si>
  <si>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</si>
  <si>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</si>
  <si>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</si>
  <si>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</si>
  <si>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</si>
  <si>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</si>
  <si>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</si>
  <si>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</si>
  <si>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</si>
  <si>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</si>
  <si>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</si>
  <si>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</si>
  <si>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</si>
  <si>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</si>
  <si>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</si>
  <si>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</si>
  <si>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</si>
  <si>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</si>
  <si>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</si>
  <si>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</si>
  <si>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</si>
  <si>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</si>
  <si>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</si>
  <si>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</si>
  <si>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</si>
  <si>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</si>
  <si>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</si>
  <si>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</si>
  <si>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</si>
  <si>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</si>
  <si>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</si>
  <si>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</si>
  <si>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</si>
  <si>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</si>
  <si>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</si>
  <si>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</si>
  <si>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</si>
  <si>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</si>
  <si>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</si>
  <si>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</si>
  <si>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</si>
  <si>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</si>
  <si>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</si>
  <si>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</si>
  <si>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</si>
  <si>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</si>
  <si>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</si>
  <si>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</si>
  <si>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</si>
  <si>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</si>
  <si>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</si>
  <si>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</si>
  <si>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</si>
  <si>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</si>
  <si>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</si>
  <si>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</si>
  <si>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</si>
  <si>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</si>
  <si>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</si>
  <si>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</si>
  <si>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</si>
  <si>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</si>
  <si>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</si>
  <si>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</si>
  <si>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</si>
  <si>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</si>
  <si>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</si>
  <si>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</si>
  <si>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</si>
  <si>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</si>
  <si>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</si>
  <si>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</si>
  <si>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</si>
  <si>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</si>
  <si>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</si>
  <si>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</si>
  <si>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</si>
  <si>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</si>
  <si>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</si>
  <si>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</si>
  <si>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</si>
  <si>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</si>
  <si>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</si>
  <si>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</si>
  <si>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</si>
  <si>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</si>
  <si>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</si>
  <si>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</si>
  <si>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</si>
  <si>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</si>
  <si>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</si>
  <si>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</si>
  <si>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</si>
  <si>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</si>
  <si>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</si>
  <si>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</si>
  <si>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</si>
  <si>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</si>
  <si>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</si>
  <si>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</si>
  <si>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</si>
  <si>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</si>
  <si>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</si>
  <si>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</si>
  <si>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</si>
  <si>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</si>
  <si>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</si>
  <si>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</si>
  <si>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</si>
  <si>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</si>
  <si>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</si>
  <si>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</si>
  <si>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</si>
  <si>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</si>
  <si>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</si>
  <si>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</si>
  <si>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</si>
  <si>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</si>
  <si>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</si>
  <si>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</si>
  <si>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</si>
  <si>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</si>
  <si>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</si>
  <si>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</si>
  <si>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</si>
  <si>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</si>
  <si>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</si>
  <si>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</si>
  <si>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</si>
  <si>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</si>
  <si>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</si>
  <si>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</si>
  <si>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</si>
  <si>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</si>
  <si>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</si>
  <si>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</si>
  <si>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</si>
  <si>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</si>
  <si>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</si>
  <si>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</si>
  <si>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</si>
  <si>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</si>
  <si>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</si>
  <si>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</si>
  <si>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</si>
  <si>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</si>
  <si>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</si>
  <si>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</si>
  <si>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</si>
  <si>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</si>
  <si>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</si>
  <si>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</si>
  <si>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</si>
  <si>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</si>
  <si>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</si>
  <si>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</si>
  <si>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</si>
  <si>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</si>
  <si>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</si>
  <si>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</si>
  <si>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</si>
  <si>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</si>
  <si>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</si>
  <si>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</si>
  <si>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</si>
  <si>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</si>
  <si>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</si>
  <si>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</si>
  <si>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</si>
  <si>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</si>
  <si>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</si>
  <si>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</si>
  <si>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</si>
  <si>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</si>
  <si>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</si>
  <si>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</si>
  <si>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</si>
  <si>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</si>
  <si>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</si>
  <si>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</si>
  <si>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</si>
  <si>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</si>
  <si>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</si>
  <si>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</si>
  <si>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</si>
  <si>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</si>
  <si>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</si>
  <si>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</si>
  <si>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</si>
  <si>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</si>
  <si>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</si>
  <si>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</si>
  <si>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</si>
  <si>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</si>
  <si>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</si>
  <si>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</si>
  <si>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</si>
  <si>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</si>
  <si>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</si>
  <si>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</si>
  <si>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</si>
  <si>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</si>
  <si>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</si>
  <si>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</si>
  <si>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</si>
  <si>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</si>
  <si>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</si>
  <si>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</si>
  <si>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</si>
  <si>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</si>
  <si>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</si>
  <si>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</si>
  <si>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</si>
  <si>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</si>
  <si>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</si>
  <si>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</si>
  <si>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</si>
  <si>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</si>
  <si>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</si>
  <si>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</si>
  <si>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</si>
  <si>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</si>
  <si>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</si>
  <si>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</si>
  <si>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</si>
  <si>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</si>
  <si>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</si>
  <si>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</si>
  <si>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</si>
  <si>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</si>
  <si>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</si>
  <si>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</si>
  <si>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</si>
  <si>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</si>
  <si>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</si>
  <si>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</si>
  <si>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</si>
  <si>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</si>
  <si>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</si>
  <si>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</si>
  <si>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</si>
  <si>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</si>
  <si>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</si>
  <si>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</si>
  <si>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</si>
  <si>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</si>
  <si>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</si>
  <si>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</si>
  <si>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</si>
  <si>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</si>
  <si>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</si>
  <si>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</si>
  <si>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</si>
  <si>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</si>
  <si>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</si>
  <si>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</si>
  <si>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</si>
  <si>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</si>
  <si>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</si>
  <si>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</si>
  <si>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</si>
  <si>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</si>
  <si>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</si>
  <si>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</si>
  <si>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</si>
  <si>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</si>
  <si>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</si>
  <si>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</si>
  <si>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</si>
  <si>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</si>
  <si>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</si>
  <si>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</si>
  <si>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</si>
  <si>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</si>
  <si>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</si>
  <si>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</si>
  <si>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</si>
  <si>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</si>
  <si>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</si>
  <si>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</si>
  <si>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</si>
  <si>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</si>
  <si>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</si>
  <si>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</si>
  <si>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</si>
  <si>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</si>
  <si>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</si>
  <si>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</si>
  <si>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</si>
  <si>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</si>
  <si>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</si>
  <si>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</si>
  <si>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</si>
  <si>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</si>
  <si>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</si>
  <si>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</si>
  <si>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</si>
  <si>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</si>
  <si>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</si>
  <si>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</si>
  <si>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</si>
  <si>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</si>
  <si>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</si>
  <si>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</si>
  <si>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</si>
  <si>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</si>
  <si>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</si>
  <si>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</si>
  <si>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</si>
  <si>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</si>
  <si>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</si>
  <si>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</si>
  <si>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</si>
  <si>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</si>
  <si>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</si>
  <si>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</si>
  <si>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</si>
  <si>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</si>
  <si>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</si>
  <si>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</si>
  <si>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</si>
  <si>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</si>
  <si>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</si>
  <si>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</si>
  <si>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</si>
  <si>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</si>
  <si>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</si>
  <si>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</si>
  <si>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</si>
  <si>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</si>
  <si>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</si>
  <si>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</si>
  <si>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</si>
  <si>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</si>
  <si>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</si>
  <si>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</si>
  <si>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</si>
  <si>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</si>
  <si>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</si>
  <si>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</si>
  <si>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</si>
  <si>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</si>
  <si>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</si>
  <si>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</si>
  <si>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</si>
  <si>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</si>
  <si>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</si>
  <si>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</si>
  <si>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</si>
  <si>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</si>
  <si>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</si>
  <si>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</si>
  <si>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</si>
  <si>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</si>
  <si>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</si>
  <si>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</si>
  <si>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</si>
  <si>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</si>
  <si>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</si>
  <si>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</si>
  <si>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</si>
  <si>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</si>
  <si>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</si>
  <si>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</si>
  <si>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</si>
  <si>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</si>
  <si>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</si>
  <si>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</si>
  <si>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</si>
  <si>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</si>
  <si>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</si>
  <si>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</si>
  <si>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</si>
  <si>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</si>
  <si>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</si>
  <si>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</si>
  <si>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</si>
  <si>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</si>
  <si>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</si>
  <si>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</si>
  <si>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</si>
  <si>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</si>
  <si>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</si>
  <si>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</si>
  <si>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</si>
  <si>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</si>
  <si>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</si>
  <si>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</si>
  <si>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</si>
  <si>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</si>
  <si>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</si>
  <si>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</si>
  <si>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</si>
  <si>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</si>
  <si>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</si>
  <si>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</si>
  <si>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</si>
  <si>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</si>
  <si>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</si>
  <si>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</si>
  <si>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</si>
  <si>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</si>
  <si>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</si>
  <si>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</si>
  <si>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</si>
  <si>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</si>
  <si>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</si>
  <si>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</si>
  <si>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</si>
  <si>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</si>
  <si>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</si>
  <si>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</si>
  <si>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</si>
  <si>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</si>
  <si>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</si>
  <si>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</si>
  <si>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</si>
  <si>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</si>
  <si>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</si>
  <si>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</si>
  <si>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</si>
  <si>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</si>
  <si>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</si>
  <si>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</si>
  <si>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</si>
  <si>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</si>
  <si>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</si>
  <si>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</si>
  <si>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</si>
  <si>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</si>
  <si>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</si>
  <si>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</si>
  <si>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</si>
  <si>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</si>
  <si>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</si>
  <si>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</si>
  <si>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</si>
  <si>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</si>
  <si>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</si>
  <si>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</si>
  <si>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</si>
  <si>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</si>
  <si>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</si>
  <si>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</si>
  <si>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</si>
  <si>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</si>
  <si>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</si>
  <si>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</si>
  <si>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</si>
  <si>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</si>
  <si>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</si>
  <si>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</si>
  <si>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</si>
  <si>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</si>
  <si>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</si>
  <si>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</si>
  <si>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</si>
  <si>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</si>
  <si>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</si>
  <si>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</si>
  <si>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</si>
  <si>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</si>
  <si>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</si>
  <si>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</si>
  <si>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</si>
  <si>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</si>
  <si>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</si>
  <si>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</si>
  <si>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</si>
  <si>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</si>
  <si>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</si>
  <si>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</si>
  <si>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</si>
  <si>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</si>
  <si>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</si>
  <si>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</si>
  <si>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</si>
  <si>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</si>
  <si>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</si>
  <si>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</si>
  <si>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</si>
  <si>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</si>
  <si>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</si>
  <si>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</si>
  <si>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</si>
  <si>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</si>
  <si>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</si>
  <si>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</si>
  <si>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</si>
  <si>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</si>
  <si>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</si>
  <si>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</si>
  <si>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</si>
  <si>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</si>
  <si>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</si>
  <si>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</si>
  <si>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</si>
  <si>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</si>
  <si>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</si>
  <si>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</si>
  <si>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</si>
  <si>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</si>
  <si>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</si>
  <si>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</si>
  <si>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</si>
  <si>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</si>
  <si>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</si>
  <si>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</si>
  <si>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</si>
  <si>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</si>
  <si>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</si>
  <si>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</si>
  <si>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</si>
  <si>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</si>
  <si>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</si>
  <si>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</si>
  <si>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</si>
  <si>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</si>
  <si>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</si>
  <si>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</si>
  <si>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</si>
  <si>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</si>
  <si>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</si>
  <si>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</si>
  <si>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</si>
  <si>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</si>
  <si>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</si>
  <si>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</si>
  <si>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</si>
  <si>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</si>
  <si>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</si>
  <si>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</si>
  <si>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</si>
  <si>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</si>
  <si>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</si>
  <si>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</si>
  <si>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</si>
  <si>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</si>
  <si>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</si>
  <si>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</si>
  <si>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</si>
  <si>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</si>
  <si>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</si>
  <si>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</si>
  <si>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</si>
  <si>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</si>
  <si>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</si>
  <si>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</si>
  <si>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</si>
  <si>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</si>
  <si>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</si>
  <si>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</si>
  <si>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</si>
  <si>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</si>
  <si>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</si>
  <si>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</si>
  <si>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</si>
  <si>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</si>
  <si>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</si>
  <si>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</si>
  <si>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</si>
  <si>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</si>
  <si>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</si>
  <si>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</si>
  <si>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</si>
  <si>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</si>
  <si>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</si>
  <si>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</si>
  <si>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</si>
  <si>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</si>
  <si>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</si>
  <si>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</si>
  <si>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</si>
  <si>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</si>
  <si>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</si>
  <si>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</si>
  <si>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</si>
  <si>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</si>
  <si>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</si>
  <si>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</si>
  <si>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</si>
  <si>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</si>
  <si>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</si>
  <si>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</si>
  <si>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</si>
  <si>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</si>
  <si>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</si>
  <si>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</si>
  <si>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</si>
  <si>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</si>
  <si>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</si>
  <si>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</si>
  <si>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</si>
  <si>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</si>
  <si>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</si>
  <si>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</si>
  <si>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</si>
  <si>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</si>
  <si>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</si>
  <si>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</si>
  <si>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</si>
  <si>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</si>
  <si>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</si>
  <si>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</si>
  <si>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</si>
  <si>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</si>
  <si>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</si>
  <si>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</si>
  <si>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</si>
  <si>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</si>
  <si>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</si>
  <si>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</si>
  <si>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</si>
  <si>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</si>
  <si>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</si>
  <si>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</si>
  <si>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</si>
  <si>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</si>
  <si>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</si>
  <si>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</si>
  <si>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</si>
  <si>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</si>
  <si>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</si>
  <si>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</si>
  <si>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</si>
  <si>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</si>
  <si>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</si>
  <si>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</si>
  <si>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</si>
  <si>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</si>
  <si>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</si>
  <si>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</si>
  <si>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</si>
  <si>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</si>
  <si>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</si>
  <si>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</si>
  <si>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</si>
  <si>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</si>
  <si>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</si>
  <si>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</si>
  <si>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</si>
  <si>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</si>
  <si>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</si>
  <si>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</si>
  <si>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</si>
  <si>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</si>
  <si>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</si>
  <si>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</si>
  <si>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</si>
  <si>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</si>
  <si>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</si>
  <si>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</si>
  <si>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</si>
  <si>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</si>
  <si>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</si>
  <si>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</si>
  <si>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</si>
  <si>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</si>
  <si>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</si>
  <si>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</si>
  <si>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</si>
  <si>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</si>
  <si>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</si>
  <si>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</si>
  <si>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</si>
  <si>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</si>
  <si>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</si>
  <si>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</si>
  <si>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</si>
  <si>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</si>
  <si>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</si>
  <si>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</si>
  <si>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</si>
  <si>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</si>
  <si>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</si>
  <si>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</si>
  <si>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</si>
  <si>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</si>
  <si>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</si>
  <si>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</si>
  <si>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</si>
  <si>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</si>
  <si>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</si>
  <si>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</si>
  <si>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</si>
  <si>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</si>
  <si>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</si>
  <si>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</si>
  <si>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</si>
  <si>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</si>
  <si>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</si>
  <si>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</si>
  <si>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</si>
  <si>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</si>
  <si>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</si>
  <si>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</si>
  <si>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</si>
  <si>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</si>
  <si>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</si>
  <si>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</si>
  <si>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</si>
  <si>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</si>
  <si>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</si>
  <si>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</si>
  <si>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</si>
  <si>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</si>
  <si>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</si>
  <si>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</si>
  <si>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</si>
  <si>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</si>
  <si>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</si>
  <si>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</si>
  <si>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</si>
  <si>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</si>
  <si>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</si>
  <si>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</si>
  <si>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</si>
  <si>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</si>
  <si>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</si>
  <si>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</si>
  <si>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</si>
  <si>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</si>
  <si>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</si>
  <si>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</si>
  <si>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</si>
  <si>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</si>
  <si>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</si>
  <si>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</si>
  <si>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</si>
  <si>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</si>
  <si>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</si>
  <si>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</si>
  <si>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</si>
  <si>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</si>
  <si>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</si>
  <si>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</si>
  <si>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</si>
  <si>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</si>
  <si>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</si>
  <si>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</si>
  <si>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</si>
  <si>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</si>
  <si>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</si>
  <si>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</si>
  <si>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</si>
  <si>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</si>
  <si>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</si>
  <si>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</si>
  <si>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</si>
  <si>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</si>
  <si>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</si>
  <si>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</si>
  <si>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</si>
  <si>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</si>
  <si>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</si>
  <si>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</si>
  <si>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</si>
  <si>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</si>
  <si>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</si>
  <si>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</si>
  <si>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</si>
  <si>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</si>
  <si>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</si>
  <si>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</si>
  <si>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</si>
  <si>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</si>
  <si>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</si>
  <si>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</si>
  <si>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</si>
  <si>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</si>
  <si>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</si>
  <si>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</si>
  <si>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</si>
  <si>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</si>
  <si>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</si>
  <si>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</si>
  <si>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</si>
  <si>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</si>
  <si>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</si>
  <si>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</si>
  <si>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</si>
  <si>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</si>
  <si>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</si>
  <si>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</si>
  <si>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</si>
  <si>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</si>
  <si>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</si>
  <si>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</si>
  <si>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</si>
  <si>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</si>
  <si>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</si>
  <si>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</si>
  <si>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</si>
  <si>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</si>
  <si>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</si>
  <si>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</si>
  <si>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</si>
  <si>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</si>
  <si>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</si>
  <si>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</si>
  <si>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</si>
  <si>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</si>
  <si>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</si>
  <si>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</si>
  <si>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</si>
  <si>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</si>
  <si>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</si>
  <si>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</si>
  <si>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</si>
  <si>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</si>
  <si>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</si>
  <si>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</si>
  <si>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</si>
  <si>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</si>
  <si>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</si>
  <si>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</si>
  <si>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</si>
  <si>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</si>
  <si>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</si>
  <si>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</si>
  <si>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</si>
  <si>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</si>
  <si>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</si>
  <si>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</si>
  <si>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</si>
  <si>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</si>
  <si>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</si>
  <si>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</si>
  <si>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</si>
  <si>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</si>
  <si>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</si>
  <si>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</si>
  <si>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</si>
  <si>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</si>
  <si>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</si>
  <si>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</si>
  <si>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</si>
  <si>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</si>
  <si>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</si>
  <si>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</si>
  <si>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</si>
  <si>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</si>
  <si>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</si>
  <si>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</si>
  <si>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</si>
  <si>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</si>
  <si>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</si>
  <si>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</si>
  <si>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</si>
  <si>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</si>
  <si>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</si>
  <si>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</si>
  <si>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</si>
  <si>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</si>
  <si>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</si>
  <si>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</si>
  <si>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</si>
  <si>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</si>
  <si>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</si>
  <si>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</si>
  <si>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</si>
  <si>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</si>
  <si>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</si>
  <si>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</si>
  <si>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</si>
  <si>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</si>
  <si>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</si>
  <si>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</si>
  <si>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</si>
  <si>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</si>
  <si>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</si>
  <si>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</si>
  <si>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</si>
  <si>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</si>
  <si>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</si>
  <si>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</si>
  <si>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</si>
  <si>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</si>
  <si>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</si>
  <si>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</si>
  <si>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</si>
  <si>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</si>
  <si>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</si>
  <si>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</si>
  <si>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</si>
  <si>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</si>
  <si>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</si>
  <si>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</si>
  <si>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</si>
  <si>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</si>
  <si>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</si>
  <si>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</si>
  <si>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</si>
  <si>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</si>
  <si>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</si>
  <si>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</si>
  <si>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</si>
  <si>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</si>
  <si>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</si>
  <si>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</si>
  <si>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</si>
  <si>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</si>
  <si>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</si>
  <si>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</si>
  <si>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</si>
  <si>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</si>
  <si>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</si>
  <si>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</si>
  <si>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</si>
  <si>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</si>
  <si>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</si>
  <si>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</si>
  <si>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</si>
  <si>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</si>
  <si>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</si>
  <si>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</si>
  <si>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</si>
  <si>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</si>
  <si>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</si>
  <si>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</si>
  <si>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</si>
  <si>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</si>
  <si>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</si>
  <si>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</si>
  <si>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</si>
  <si>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</si>
  <si>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</si>
  <si>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</si>
  <si>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</si>
  <si>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</si>
  <si>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</si>
  <si>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</si>
  <si>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</si>
  <si>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</si>
  <si>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</si>
  <si>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</si>
  <si>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</si>
  <si>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</si>
  <si>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</si>
  <si>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</si>
  <si>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</si>
  <si>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</si>
  <si>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</si>
  <si>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</si>
  <si>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</si>
  <si>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</si>
  <si>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</si>
  <si>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</si>
  <si>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</si>
  <si>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</si>
  <si>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</si>
  <si>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</si>
  <si>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</si>
  <si>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</si>
  <si>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</si>
  <si>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</si>
  <si>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</si>
  <si>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</si>
  <si>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</si>
  <si>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</si>
  <si>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</si>
  <si>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</si>
  <si>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</si>
  <si>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</si>
  <si>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</si>
  <si>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</si>
  <si>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</si>
  <si>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</si>
  <si>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</si>
  <si>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</si>
  <si>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</si>
  <si>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</si>
  <si>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</si>
  <si>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</si>
  <si>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</si>
  <si>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</si>
  <si>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</si>
  <si>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</si>
  <si>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</si>
  <si>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</si>
  <si>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</si>
  <si>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</si>
  <si>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</si>
  <si>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</si>
  <si>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</si>
  <si>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</si>
  <si>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</si>
  <si>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</si>
  <si>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</si>
  <si>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</si>
  <si>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</si>
  <si>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</si>
  <si>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</si>
  <si>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</si>
  <si>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</si>
  <si>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</si>
  <si>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</si>
  <si>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</si>
  <si>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</si>
  <si>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</si>
  <si>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</si>
  <si>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</si>
  <si>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</si>
  <si>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</si>
  <si>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</si>
  <si>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</si>
  <si>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</si>
  <si>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</si>
  <si>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</si>
  <si>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</si>
  <si>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</si>
  <si>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</si>
  <si>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</si>
  <si>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</si>
  <si>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</si>
  <si>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</si>
  <si>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</si>
  <si>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</si>
  <si>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</si>
  <si>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</si>
  <si>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</si>
  <si>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</si>
  <si>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</si>
  <si>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</si>
  <si>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</si>
  <si>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</si>
  <si>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</si>
  <si>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</si>
  <si>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</si>
  <si>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</si>
  <si>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</si>
  <si>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</si>
  <si>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</si>
  <si>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</si>
  <si>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</si>
  <si>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</si>
  <si>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</si>
  <si>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</si>
  <si>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</si>
  <si>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</si>
  <si>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</si>
  <si>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</si>
  <si>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</si>
  <si>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</si>
  <si>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</si>
  <si>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</si>
  <si>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</si>
  <si>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</si>
  <si>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</si>
  <si>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</si>
  <si>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</si>
  <si>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</si>
  <si>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</si>
  <si>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</si>
  <si>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</si>
  <si>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</si>
  <si>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</si>
  <si>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</si>
  <si>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</si>
  <si>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</si>
  <si>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</si>
  <si>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</si>
  <si>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</si>
  <si>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</si>
  <si>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</si>
  <si>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</si>
  <si>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</si>
  <si>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</si>
  <si>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</si>
  <si>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</si>
  <si>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</si>
  <si>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</si>
  <si>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</si>
  <si>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</si>
  <si>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</si>
  <si>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</si>
  <si>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</si>
  <si>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</si>
  <si>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</si>
  <si>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</si>
  <si>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</si>
  <si>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</si>
  <si>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</si>
  <si>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</si>
  <si>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</si>
  <si>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</si>
  <si>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</si>
  <si>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</si>
  <si>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</si>
  <si>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</si>
  <si>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</si>
  <si>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</si>
  <si>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</si>
  <si>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</si>
  <si>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</si>
  <si>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</si>
  <si>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</si>
  <si>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</si>
  <si>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</si>
  <si>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</si>
  <si>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</si>
  <si>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</si>
  <si>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</si>
  <si>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</si>
  <si>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</si>
  <si>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</si>
  <si>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</si>
  <si>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</si>
  <si>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</si>
  <si>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</si>
  <si>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</si>
  <si>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</si>
  <si>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</si>
  <si>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</si>
  <si>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</si>
  <si>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</si>
  <si>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</si>
  <si>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</si>
  <si>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</si>
  <si>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</si>
  <si>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</si>
  <si>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</si>
  <si>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</si>
  <si>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</si>
  <si>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</si>
  <si>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</si>
  <si>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</si>
  <si>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</si>
  <si>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</si>
  <si>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</si>
  <si>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</si>
  <si>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</si>
  <si>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</si>
  <si>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</si>
  <si>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</si>
  <si>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</si>
  <si>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</si>
  <si>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</si>
  <si>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</si>
  <si>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</si>
  <si>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</si>
  <si>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</si>
  <si>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</si>
  <si>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</si>
  <si>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</si>
  <si>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</si>
  <si>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</si>
  <si>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</si>
  <si>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</si>
  <si>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</si>
  <si>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</si>
  <si>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</si>
  <si>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</si>
  <si>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</si>
  <si>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</si>
  <si>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</si>
  <si>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</si>
  <si>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</si>
  <si>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</si>
  <si>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</si>
  <si>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</si>
  <si>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</si>
  <si>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</si>
  <si>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</si>
  <si>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</si>
  <si>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</si>
  <si>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</si>
  <si>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</si>
  <si>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</si>
  <si>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</si>
  <si>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</si>
  <si>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</si>
  <si>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</si>
  <si>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</si>
  <si>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</si>
  <si>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</si>
  <si>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</si>
  <si>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</si>
  <si>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</si>
  <si>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</si>
  <si>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</si>
  <si>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</si>
  <si>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</si>
  <si>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</si>
  <si>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</si>
  <si>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</si>
  <si>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</si>
  <si>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</si>
  <si>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</si>
  <si>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</si>
  <si>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</si>
  <si>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</si>
  <si>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</si>
  <si>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</si>
  <si>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</si>
  <si>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</si>
  <si>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</si>
  <si>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</si>
  <si>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</si>
  <si>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</si>
  <si>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</si>
  <si>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</si>
  <si>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</si>
  <si>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</si>
  <si>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</si>
  <si>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</si>
  <si>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</si>
  <si>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</si>
  <si>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</si>
  <si>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</si>
  <si>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</si>
  <si>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</si>
  <si>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</si>
  <si>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</si>
  <si>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</si>
  <si>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</si>
  <si>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</si>
  <si>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</si>
  <si>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</si>
  <si>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</si>
  <si>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</si>
  <si>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</si>
  <si>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</si>
  <si>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</si>
  <si>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</si>
  <si>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</si>
  <si>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</si>
  <si>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</si>
  <si>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</si>
  <si>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</si>
  <si>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</si>
  <si>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</si>
  <si>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</si>
  <si>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</si>
  <si>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</si>
  <si>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</si>
  <si>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</si>
  <si>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</si>
  <si>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</si>
  <si>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</si>
  <si>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</si>
  <si>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</si>
  <si>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</si>
  <si>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</si>
  <si>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</si>
  <si>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</si>
  <si>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</si>
  <si>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</si>
  <si>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</si>
  <si>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</si>
  <si>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</si>
  <si>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</si>
  <si>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</si>
  <si>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</si>
  <si>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</si>
  <si>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</si>
  <si>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</si>
  <si>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</si>
  <si>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</si>
  <si>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</si>
  <si>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</si>
  <si>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</si>
  <si>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</si>
  <si>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</si>
  <si>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</si>
  <si>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</si>
  <si>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</si>
  <si>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</si>
  <si>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</si>
  <si>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</si>
  <si>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</si>
  <si>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</si>
  <si>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</si>
  <si>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</si>
  <si>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</si>
  <si>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</si>
  <si>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</si>
  <si>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</si>
  <si>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</si>
  <si>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</si>
  <si>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</si>
  <si>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</si>
  <si>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</si>
  <si>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</si>
  <si>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</si>
  <si>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</si>
  <si>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</si>
  <si>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</si>
  <si>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</si>
  <si>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</si>
  <si>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</si>
  <si>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</si>
  <si>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</si>
  <si>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</si>
  <si>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</si>
  <si>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</si>
  <si>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</si>
  <si>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</si>
  <si>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</si>
  <si>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</si>
  <si>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</si>
  <si>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</si>
  <si>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</si>
  <si>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</si>
  <si>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</si>
  <si>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</si>
  <si>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</si>
  <si>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</si>
  <si>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</si>
  <si>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</si>
  <si>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</si>
  <si>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</si>
  <si>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</si>
  <si>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</si>
  <si>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</si>
  <si>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</si>
  <si>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</si>
  <si>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</si>
  <si>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</si>
  <si>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</si>
  <si>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</si>
  <si>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</si>
  <si>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</si>
  <si>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</si>
  <si>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</si>
  <si>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</si>
  <si>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</si>
  <si>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</si>
  <si>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</si>
  <si>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</si>
  <si>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</si>
  <si>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</si>
  <si>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</si>
  <si>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</si>
  <si>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</si>
  <si>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</si>
  <si>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</si>
  <si>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</si>
  <si>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</si>
  <si>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</si>
  <si>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</si>
  <si>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</si>
  <si>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</si>
  <si>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</si>
  <si>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</si>
  <si>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</si>
  <si>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</si>
  <si>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</si>
  <si>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</si>
  <si>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</si>
  <si>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</si>
  <si>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</si>
  <si>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</si>
  <si>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</si>
  <si>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</si>
  <si>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</si>
  <si>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</si>
  <si>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</si>
  <si>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</si>
  <si>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</si>
  <si>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</si>
  <si>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</si>
  <si>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</si>
  <si>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</si>
  <si>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</si>
  <si>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</si>
  <si>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</si>
  <si>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</si>
  <si>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</si>
  <si>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</si>
  <si>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</si>
  <si>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</si>
  <si>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</si>
  <si>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</si>
  <si>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</si>
  <si>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</si>
  <si>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</si>
  <si>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</si>
  <si>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</si>
  <si>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</si>
  <si>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</si>
  <si>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</si>
  <si>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</si>
  <si>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</si>
  <si>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</si>
  <si>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</si>
  <si>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</si>
  <si>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</si>
  <si>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</si>
  <si>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</si>
  <si>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</si>
  <si>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</si>
  <si>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</si>
  <si>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</si>
  <si>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</si>
  <si>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</si>
  <si>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</si>
  <si>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</si>
  <si>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</si>
  <si>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</si>
  <si>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</si>
  <si>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</si>
  <si>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</si>
  <si>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</si>
  <si>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</si>
  <si>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</si>
  <si>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</si>
  <si>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</si>
  <si>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</si>
  <si>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</si>
  <si>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</si>
  <si>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</si>
  <si>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</si>
  <si>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</si>
  <si>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</si>
  <si>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</si>
  <si>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</si>
  <si>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</si>
  <si>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</si>
  <si>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</si>
  <si>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</si>
  <si>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</si>
  <si>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</si>
  <si>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</si>
  <si>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</si>
  <si>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</si>
  <si>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</si>
  <si>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</si>
  <si>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</si>
  <si>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</si>
  <si>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</si>
  <si>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</si>
  <si>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</si>
  <si>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</si>
  <si>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</si>
  <si>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</si>
  <si>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</si>
  <si>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</si>
  <si>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</si>
  <si>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</si>
  <si>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</si>
  <si>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</si>
  <si>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</si>
  <si>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</si>
  <si>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</si>
  <si>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</si>
  <si>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</si>
  <si>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</si>
  <si>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</si>
  <si>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</si>
  <si>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</si>
  <si>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</si>
  <si>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</si>
  <si>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</si>
  <si>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</si>
  <si>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</si>
  <si>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</si>
  <si>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</si>
  <si>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</si>
  <si>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</si>
  <si>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</si>
  <si>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</si>
  <si>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</si>
  <si>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</si>
  <si>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</si>
  <si>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</si>
  <si>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</si>
  <si>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</si>
  <si>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</si>
  <si>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</si>
  <si>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</si>
  <si>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</si>
  <si>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</si>
  <si>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</si>
  <si>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</si>
  <si>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</si>
  <si>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</si>
  <si>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</si>
  <si>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</si>
  <si>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</si>
  <si>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</si>
  <si>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</si>
  <si>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</si>
  <si>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</si>
  <si>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</si>
  <si>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</si>
  <si>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</si>
  <si>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</si>
  <si>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</si>
  <si>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</si>
  <si>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</si>
  <si>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</si>
  <si>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</si>
  <si>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</si>
  <si>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</si>
  <si>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</si>
  <si>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</si>
  <si>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</si>
  <si>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</si>
  <si>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</si>
  <si>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</si>
  <si>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</si>
  <si>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</si>
  <si>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</si>
  <si>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</si>
  <si>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</si>
  <si>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</si>
  <si>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</si>
  <si>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</si>
  <si>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</si>
  <si>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</si>
  <si>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</si>
  <si>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</si>
  <si>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</si>
  <si>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</si>
  <si>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</si>
  <si>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</si>
  <si>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</si>
  <si>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</si>
  <si>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</si>
  <si>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</si>
  <si>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</si>
  <si>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</si>
  <si>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</si>
  <si>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</si>
  <si>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</si>
  <si>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</si>
  <si>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</si>
  <si>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</si>
  <si>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</si>
  <si>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</si>
  <si>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</si>
  <si>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</si>
  <si>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</si>
  <si>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</si>
  <si>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</si>
  <si>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</si>
  <si>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</si>
  <si>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</si>
  <si>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</si>
  <si>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</si>
  <si>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</si>
  <si>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</si>
  <si>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</si>
  <si>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</si>
  <si>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</si>
  <si>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</si>
  <si>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</si>
  <si>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</si>
  <si>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</si>
  <si>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</si>
  <si>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</si>
  <si>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</si>
  <si>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</si>
  <si>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</si>
  <si>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</si>
  <si>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</si>
  <si>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</si>
  <si>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</si>
  <si>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</si>
  <si>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</si>
  <si>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</si>
  <si>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</si>
  <si>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</si>
  <si>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</si>
  <si>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</si>
  <si>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</si>
  <si>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</si>
  <si>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</si>
  <si>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</si>
  <si>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</si>
  <si>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</si>
  <si>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</si>
  <si>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</si>
  <si>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</si>
  <si>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</si>
  <si>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</si>
  <si>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</si>
  <si>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</si>
  <si>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</si>
  <si>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</si>
  <si>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</si>
  <si>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</si>
  <si>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</si>
  <si>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</si>
  <si>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</si>
  <si>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</si>
  <si>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</si>
  <si>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</si>
  <si>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</si>
  <si>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</si>
  <si>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</si>
  <si>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</si>
  <si>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</si>
  <si>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</si>
  <si>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</si>
  <si>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</si>
  <si>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</si>
  <si>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</si>
  <si>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</si>
  <si>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</si>
  <si>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</si>
  <si>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</si>
  <si>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</si>
  <si>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</si>
  <si>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</si>
  <si>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</si>
  <si>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</si>
  <si>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</si>
  <si>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</si>
  <si>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</si>
  <si>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</si>
  <si>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</si>
  <si>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</si>
  <si>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</si>
  <si>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</si>
  <si>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</si>
  <si>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</si>
  <si>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</si>
  <si>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</si>
  <si>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</si>
  <si>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</si>
  <si>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</si>
  <si>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</si>
  <si>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</si>
  <si>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</si>
  <si>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</si>
  <si>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</si>
  <si>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</si>
  <si>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</si>
  <si>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</si>
  <si>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</si>
  <si>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</si>
  <si>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</si>
  <si>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</si>
  <si>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</si>
  <si>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</si>
  <si>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</si>
  <si>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</si>
  <si>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</si>
  <si>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</si>
  <si>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</si>
  <si>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</si>
  <si>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</si>
  <si>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</si>
  <si>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</si>
  <si>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</si>
  <si>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</si>
  <si>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</si>
  <si>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</si>
  <si>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</si>
  <si>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</si>
  <si>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</si>
  <si>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</si>
  <si>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</si>
  <si>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</si>
  <si>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</si>
  <si>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</si>
  <si>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</si>
  <si>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</si>
  <si>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</si>
  <si>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</si>
  <si>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</si>
  <si>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</si>
  <si>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</si>
  <si>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</si>
  <si>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</si>
  <si>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</si>
  <si>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</si>
  <si>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</si>
  <si>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</si>
  <si>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</si>
  <si>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</si>
  <si>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</si>
  <si>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</si>
  <si>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</si>
  <si>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</si>
  <si>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</si>
  <si>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</si>
  <si>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</si>
  <si>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</si>
  <si>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</si>
  <si>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</si>
  <si>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</si>
  <si>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</si>
  <si>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</si>
  <si>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</si>
  <si>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</si>
  <si>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</si>
  <si>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</si>
  <si>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</si>
  <si>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</si>
  <si>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</si>
  <si>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</si>
  <si>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</si>
  <si>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</si>
  <si>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</si>
  <si>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</si>
  <si>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</si>
  <si>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</si>
  <si>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</si>
  <si>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</si>
  <si>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</si>
  <si>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</si>
  <si>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</si>
  <si>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</si>
  <si>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</si>
  <si>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</si>
  <si>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</si>
  <si>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</si>
  <si>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</si>
  <si>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</si>
  <si>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</si>
  <si>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</si>
  <si>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</si>
  <si>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</si>
  <si>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</si>
  <si>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</si>
  <si>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</si>
  <si>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</si>
  <si>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</si>
  <si>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</si>
  <si>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</si>
  <si>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</si>
  <si>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</si>
  <si>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</si>
  <si>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</si>
  <si>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</si>
  <si>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</si>
  <si>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</si>
  <si>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</si>
  <si>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</si>
  <si>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</si>
  <si>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</si>
  <si>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</si>
  <si>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</si>
  <si>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</si>
  <si>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</si>
  <si>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</si>
  <si>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</si>
  <si>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</si>
  <si>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</si>
  <si>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</si>
  <si>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</si>
  <si>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</si>
  <si>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</si>
  <si>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</si>
  <si>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</si>
  <si>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</si>
  <si>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</si>
  <si>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</si>
  <si>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</si>
  <si>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</si>
  <si>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</si>
  <si>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</si>
  <si>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</si>
  <si>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</si>
  <si>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</si>
  <si>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</si>
  <si>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</si>
  <si>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</si>
  <si>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</si>
  <si>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</si>
  <si>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</si>
  <si>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</si>
  <si>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</si>
  <si>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</si>
  <si>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</si>
  <si>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</si>
  <si>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</si>
  <si>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</si>
  <si>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</si>
  <si>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</si>
  <si>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</si>
  <si>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</si>
  <si>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</si>
  <si>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</si>
  <si>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</si>
  <si>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</si>
  <si>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</si>
  <si>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</si>
  <si>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</si>
  <si>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</si>
  <si>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</si>
  <si>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</si>
  <si>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</si>
  <si>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</si>
  <si>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</si>
  <si>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</si>
  <si>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</si>
  <si>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</si>
  <si>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</si>
  <si>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</si>
  <si>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</si>
  <si>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</si>
  <si>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</si>
  <si>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</si>
  <si>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</si>
  <si>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</si>
  <si>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</si>
  <si>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</si>
  <si>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</si>
  <si>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</si>
  <si>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</si>
  <si>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</si>
  <si>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</si>
  <si>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</si>
  <si>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</si>
  <si>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</si>
  <si>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</si>
  <si>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</si>
  <si>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</si>
  <si>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</si>
  <si>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</si>
  <si>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</si>
  <si>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</si>
  <si>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</si>
  <si>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</si>
  <si>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</si>
  <si>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</si>
  <si>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</si>
  <si>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</si>
  <si>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</si>
  <si>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</si>
  <si>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</si>
  <si>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</si>
  <si>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</si>
  <si>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</si>
  <si>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</si>
  <si>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</si>
  <si>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</si>
  <si>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</si>
  <si>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</si>
  <si>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</si>
  <si>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</si>
  <si>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</si>
  <si>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</si>
  <si>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</si>
  <si>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</si>
  <si>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</si>
  <si>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</si>
  <si>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</si>
  <si>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</si>
  <si>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</si>
  <si>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</si>
  <si>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</si>
  <si>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</si>
  <si>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</si>
  <si>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</si>
  <si>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</si>
  <si>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</si>
  <si>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</si>
  <si>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</si>
  <si>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</si>
  <si>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</si>
  <si>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</si>
  <si>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</si>
  <si>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</si>
  <si>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</si>
  <si>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</si>
  <si>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</si>
  <si>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</si>
  <si>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</si>
  <si>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</si>
  <si>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</si>
  <si>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</si>
  <si>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</si>
  <si>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</si>
  <si>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</si>
  <si>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</si>
  <si>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</si>
  <si>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</si>
  <si>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</si>
  <si>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</si>
  <si>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</si>
  <si>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</si>
  <si>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</si>
  <si>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</si>
  <si>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</si>
  <si>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</si>
  <si>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</si>
  <si>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</si>
  <si>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</si>
  <si>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</si>
  <si>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</si>
  <si>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</si>
  <si>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</si>
  <si>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</si>
  <si>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</si>
  <si>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</si>
  <si>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</si>
  <si>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</si>
  <si>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</si>
  <si>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</si>
  <si>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</si>
  <si>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</si>
  <si>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</si>
  <si>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</si>
  <si>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</si>
  <si>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</si>
  <si>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</si>
  <si>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</si>
  <si>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</si>
  <si>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</si>
  <si>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</si>
  <si>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</si>
  <si>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</si>
  <si>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</si>
  <si>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</si>
  <si>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</si>
  <si>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</si>
  <si>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</si>
  <si>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</si>
  <si>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</si>
  <si>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</si>
  <si>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</si>
  <si>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</si>
  <si>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</si>
  <si>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</si>
  <si>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</si>
  <si>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</si>
  <si>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</si>
  <si>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</si>
  <si>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</si>
  <si>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</si>
  <si>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</si>
  <si>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</si>
  <si>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</si>
  <si>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</si>
  <si>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</si>
  <si>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</si>
  <si>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</si>
  <si>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</si>
  <si>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</si>
  <si>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</si>
  <si>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</si>
  <si>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</si>
  <si>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</si>
  <si>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</si>
  <si>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</si>
  <si>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</si>
  <si>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</si>
  <si>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</si>
  <si>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</si>
  <si>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</si>
  <si>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</si>
  <si>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</si>
  <si>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</si>
  <si>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</si>
  <si>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</si>
  <si>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</si>
  <si>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</si>
  <si>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</si>
  <si>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</si>
  <si>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</si>
  <si>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</si>
  <si>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</si>
  <si>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</si>
  <si>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</si>
  <si>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</si>
  <si>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</si>
  <si>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</si>
  <si>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</si>
  <si>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</si>
  <si>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</si>
  <si>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</si>
  <si>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</si>
  <si>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</si>
  <si>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</si>
  <si>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</si>
  <si>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</si>
  <si>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</si>
  <si>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</si>
  <si>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</si>
  <si>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</si>
  <si>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</si>
  <si>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</si>
  <si>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</si>
  <si>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</si>
  <si>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</si>
  <si>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</si>
  <si>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</si>
  <si>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</si>
  <si>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</si>
  <si>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</si>
  <si>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</si>
  <si>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</si>
  <si>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</si>
  <si>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</si>
  <si>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</si>
  <si>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</si>
  <si>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</si>
  <si>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</si>
  <si>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</si>
  <si>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</si>
  <si>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</si>
  <si>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</si>
  <si>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</si>
  <si>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</si>
  <si>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</si>
  <si>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</si>
  <si>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</si>
  <si>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</si>
  <si>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</si>
  <si>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</si>
  <si>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</si>
  <si>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</si>
  <si>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</si>
  <si>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</si>
  <si>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</si>
  <si>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</si>
  <si>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</si>
  <si>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</si>
  <si>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</si>
  <si>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</si>
  <si>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</si>
  <si>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</si>
  <si>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</si>
  <si>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</si>
  <si>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</si>
  <si>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</si>
  <si>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</si>
  <si>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</si>
  <si>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</si>
  <si>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</si>
  <si>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</si>
  <si>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</si>
  <si>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</si>
  <si>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</si>
  <si>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</si>
  <si>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</si>
  <si>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</si>
  <si>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</si>
  <si>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</si>
  <si>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</si>
  <si>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</si>
  <si>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</si>
  <si>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</si>
  <si>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</si>
  <si>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</si>
  <si>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</si>
  <si>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</si>
  <si>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</si>
  <si>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</si>
  <si>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</si>
  <si>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</si>
  <si>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</si>
  <si>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</si>
  <si>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</si>
  <si>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</si>
  <si>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</si>
  <si>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</si>
  <si>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</si>
  <si>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</si>
  <si>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</si>
  <si>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</si>
  <si>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</si>
  <si>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</si>
  <si>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</si>
  <si>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</si>
  <si>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</si>
  <si>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</si>
  <si>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</si>
  <si>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</si>
  <si>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</si>
  <si>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</si>
  <si>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</si>
  <si>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</si>
  <si>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</si>
  <si>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</si>
  <si>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</si>
  <si>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</si>
  <si>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</si>
  <si>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</si>
  <si>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</si>
  <si>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</si>
  <si>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</si>
  <si>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</si>
  <si>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</si>
  <si>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</si>
  <si>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</si>
  <si>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</si>
  <si>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</si>
  <si>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</si>
  <si>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</si>
  <si>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</si>
  <si>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</si>
  <si>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</si>
  <si>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</si>
  <si>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</si>
  <si>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</si>
  <si>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</si>
  <si>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</si>
  <si>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</si>
  <si>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</si>
  <si>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</si>
  <si>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</si>
  <si>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</si>
  <si>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</si>
  <si>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</si>
  <si>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</si>
  <si>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</si>
  <si>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</si>
  <si>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</si>
  <si>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</si>
  <si>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</si>
  <si>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</si>
  <si>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</si>
  <si>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</si>
  <si>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</si>
  <si>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</si>
  <si>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</si>
  <si>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</si>
  <si>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</si>
  <si>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</si>
  <si>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</si>
  <si>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</si>
  <si>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</si>
  <si>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</si>
  <si>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</si>
  <si>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</si>
  <si>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</si>
  <si>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</si>
  <si>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</si>
  <si>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</si>
  <si>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</si>
  <si>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</si>
  <si>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</si>
  <si>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</si>
  <si>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</si>
  <si>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</si>
  <si>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</si>
  <si>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</si>
  <si>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</si>
  <si>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</si>
  <si>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</si>
  <si>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</si>
  <si>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</si>
  <si>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</si>
  <si>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</si>
  <si>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</si>
  <si>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</si>
  <si>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</si>
  <si>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</si>
  <si>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</si>
  <si>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</si>
  <si>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</si>
  <si>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</si>
  <si>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</si>
  <si>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</si>
  <si>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</si>
  <si>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</si>
  <si>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</si>
  <si>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</si>
  <si>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</si>
  <si>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</si>
  <si>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</si>
  <si>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</si>
  <si>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</si>
  <si>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</si>
  <si>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</si>
  <si>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</si>
  <si>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</si>
  <si>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</si>
  <si>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</si>
  <si>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</si>
  <si>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</si>
  <si>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</si>
  <si>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</si>
  <si>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</si>
  <si>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</si>
  <si>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</si>
  <si>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</si>
  <si>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</si>
  <si>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</si>
  <si>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</si>
  <si>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</si>
  <si>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</si>
  <si>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</si>
  <si>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</si>
  <si>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</si>
  <si>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</si>
  <si>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</si>
  <si>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</si>
  <si>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</si>
  <si>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</si>
  <si>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</si>
  <si>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</si>
  <si>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</si>
  <si>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</si>
  <si>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</si>
  <si>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</si>
  <si>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</si>
  <si>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</si>
  <si>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</si>
  <si>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</si>
  <si>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</si>
  <si>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</si>
  <si>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</si>
  <si>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</si>
  <si>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</si>
  <si>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</si>
  <si>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</si>
  <si>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</si>
  <si>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</si>
  <si>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</si>
  <si>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</si>
  <si>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</si>
  <si>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</si>
  <si>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</si>
  <si>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</si>
  <si>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</si>
  <si>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</si>
  <si>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</si>
  <si>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</si>
  <si>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</si>
  <si>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</si>
  <si>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</si>
  <si>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</si>
  <si>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</si>
  <si>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</si>
  <si>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</si>
  <si>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</si>
  <si>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</si>
  <si>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</si>
  <si>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</si>
  <si>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</si>
  <si>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</si>
  <si>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</si>
  <si>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</si>
  <si>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</si>
  <si>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</si>
  <si>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</si>
  <si>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</si>
  <si>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</si>
  <si>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</si>
  <si>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</si>
  <si>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</si>
  <si>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</si>
  <si>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</si>
  <si>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</si>
  <si>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</si>
  <si>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</si>
  <si>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</si>
  <si>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</si>
  <si>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</si>
  <si>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</si>
  <si>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</si>
  <si>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</si>
  <si>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</si>
  <si>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</si>
  <si>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</si>
  <si>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</si>
  <si>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</si>
  <si>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</si>
  <si>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</si>
  <si>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</si>
  <si>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</si>
  <si>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</si>
  <si>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</si>
  <si>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</si>
  <si>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</si>
  <si>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</si>
  <si>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</si>
  <si>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</si>
  <si>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</si>
  <si>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</si>
  <si>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</si>
  <si>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</si>
  <si>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</si>
  <si>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</si>
  <si>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</si>
  <si>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</si>
  <si>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</si>
  <si>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</si>
  <si>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</si>
  <si>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</si>
  <si>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</si>
  <si>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</si>
  <si>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</si>
  <si>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</si>
  <si>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</si>
  <si>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</si>
  <si>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</si>
  <si>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</si>
  <si>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</si>
  <si>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</si>
  <si>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</si>
  <si>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</si>
  <si>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</si>
  <si>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</si>
  <si>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</si>
  <si>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</si>
  <si>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</si>
  <si>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</si>
  <si>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</si>
  <si>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</si>
  <si>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</si>
  <si>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</si>
  <si>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</si>
  <si>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</si>
  <si>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</si>
  <si>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</si>
  <si>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</si>
  <si>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</si>
  <si>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</si>
  <si>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</si>
  <si>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</si>
  <si>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</si>
  <si>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</si>
  <si>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</si>
  <si>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</si>
  <si>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</si>
  <si>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</si>
  <si>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</si>
  <si>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</si>
  <si>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</si>
  <si>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</si>
  <si>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</si>
  <si>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</si>
  <si>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</si>
  <si>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</si>
  <si>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</si>
  <si>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</si>
  <si>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</si>
  <si>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</si>
  <si>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</si>
  <si>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</si>
  <si>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</si>
  <si>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</si>
  <si>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</si>
  <si>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</si>
  <si>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</si>
  <si>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</si>
  <si>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</si>
  <si>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</si>
  <si>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</si>
  <si>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</si>
  <si>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</si>
  <si>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</si>
  <si>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</si>
  <si>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</si>
  <si>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</si>
  <si>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</si>
  <si>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</si>
  <si>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</si>
  <si>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</si>
  <si>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</si>
  <si>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</si>
  <si>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</si>
  <si>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</si>
  <si>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</si>
  <si>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</si>
  <si>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</si>
  <si>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</si>
  <si>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</si>
  <si>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</si>
  <si>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</si>
  <si>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</si>
  <si>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</si>
  <si>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</si>
  <si>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</si>
  <si>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</si>
  <si>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</si>
  <si>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</si>
  <si>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</si>
  <si>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</si>
  <si>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</si>
  <si>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</si>
  <si>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</si>
  <si>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</si>
  <si>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</si>
  <si>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</si>
  <si>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</si>
  <si>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</si>
  <si>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</si>
  <si>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</si>
  <si>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</si>
  <si>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</si>
  <si>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</si>
  <si>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</si>
  <si>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</si>
  <si>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</si>
  <si>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</si>
  <si>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</si>
  <si>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</si>
  <si>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</si>
  <si>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</si>
  <si>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</si>
  <si>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</si>
  <si>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</si>
  <si>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</si>
  <si>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</si>
  <si>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</si>
  <si>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</si>
  <si>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</si>
  <si>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</si>
  <si>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</si>
  <si>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</si>
  <si>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</si>
  <si>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</si>
  <si>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</si>
  <si>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</si>
  <si>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</si>
  <si>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</si>
  <si>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</si>
  <si>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</si>
  <si>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</si>
  <si>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</si>
  <si>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</si>
  <si>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</si>
  <si>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</si>
  <si>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</si>
  <si>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</si>
  <si>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</si>
  <si>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</si>
  <si>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</si>
  <si>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</si>
  <si>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</si>
  <si>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</si>
  <si>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</si>
  <si>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</si>
  <si>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</si>
  <si>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</si>
  <si>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</si>
  <si>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</si>
  <si>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</si>
  <si>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</si>
  <si>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</si>
  <si>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</si>
  <si>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</si>
  <si>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</si>
  <si>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</si>
  <si>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</si>
  <si>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</si>
  <si>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</si>
  <si>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</si>
  <si>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</si>
  <si>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</si>
  <si>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</si>
  <si>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</si>
  <si>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</si>
  <si>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</si>
  <si>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</si>
  <si>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</si>
  <si>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</si>
  <si>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</si>
  <si>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</si>
  <si>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</si>
  <si>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</si>
  <si>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</si>
  <si>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</si>
  <si>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</si>
  <si>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</si>
  <si>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</si>
  <si>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</si>
  <si>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</si>
  <si>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</si>
  <si>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</si>
  <si>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</si>
  <si>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</si>
  <si>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</si>
  <si>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</si>
  <si>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</si>
  <si>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</si>
  <si>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</si>
  <si>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</si>
  <si>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</si>
  <si>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</si>
  <si>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</si>
  <si>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</si>
  <si>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</si>
  <si>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</si>
  <si>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</si>
  <si>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</si>
  <si>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</si>
  <si>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</si>
  <si>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</si>
  <si>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</si>
  <si>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</si>
  <si>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</si>
  <si>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</si>
  <si>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</si>
  <si>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</si>
  <si>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</si>
  <si>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</si>
  <si>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</si>
  <si>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</si>
  <si>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</si>
  <si>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</si>
  <si>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</si>
  <si>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</si>
  <si>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</si>
  <si>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</si>
  <si>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</si>
  <si>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</si>
  <si>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</si>
  <si>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</si>
  <si>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</si>
  <si>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</si>
  <si>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</si>
  <si>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</si>
  <si>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</si>
  <si>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</si>
  <si>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</si>
  <si>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</si>
  <si>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</si>
  <si>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</si>
  <si>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</si>
  <si>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</si>
  <si>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</si>
  <si>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</si>
  <si>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</si>
  <si>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</si>
  <si>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</si>
  <si>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</si>
  <si>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</si>
  <si>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</si>
  <si>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</si>
  <si>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</si>
  <si>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</si>
  <si>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</si>
  <si>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</si>
  <si>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</si>
  <si>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</si>
  <si>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</si>
  <si>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</si>
  <si>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</si>
  <si>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</si>
  <si>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</si>
  <si>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</si>
  <si>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</si>
  <si>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</si>
  <si>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</si>
  <si>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</si>
  <si>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</si>
  <si>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</si>
  <si>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</si>
  <si>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</si>
  <si>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</si>
  <si>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</si>
  <si>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</si>
  <si>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</si>
  <si>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</si>
  <si>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</si>
  <si>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</si>
  <si>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</si>
  <si>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</si>
  <si>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</si>
  <si>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</si>
  <si>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</si>
  <si>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</si>
  <si>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</si>
  <si>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</si>
  <si>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</si>
  <si>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</si>
  <si>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</si>
  <si>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</si>
  <si>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</si>
  <si>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</si>
  <si>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</si>
  <si>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</si>
  <si>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</si>
  <si>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</si>
  <si>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</si>
  <si>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</si>
  <si>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</si>
  <si>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</si>
  <si>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</si>
  <si>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</si>
  <si>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</si>
  <si>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</si>
  <si>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</si>
  <si>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</si>
  <si>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</si>
  <si>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</si>
  <si>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</si>
  <si>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</si>
  <si>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</si>
  <si>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</si>
  <si>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</si>
  <si>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</si>
  <si>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</si>
  <si>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</si>
  <si>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</si>
  <si>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</si>
  <si>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</si>
  <si>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</si>
  <si>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</si>
  <si>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</si>
  <si>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</si>
  <si>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</si>
  <si>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</si>
  <si>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</si>
  <si>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</si>
  <si>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</si>
  <si>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</si>
  <si>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</si>
  <si>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</si>
  <si>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</si>
  <si>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</si>
  <si>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</si>
  <si>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</si>
  <si>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</si>
  <si>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</si>
  <si>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</si>
  <si>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</si>
  <si>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</si>
  <si>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</si>
  <si>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</si>
  <si>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</si>
  <si>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</si>
  <si>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</si>
  <si>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</si>
  <si>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</si>
  <si>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</si>
  <si>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</si>
  <si>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</si>
  <si>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</si>
  <si>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</si>
  <si>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</si>
  <si>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</si>
  <si>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</si>
  <si>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</si>
  <si>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</si>
  <si>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</si>
  <si>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</si>
  <si>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</si>
  <si>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</si>
  <si>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</si>
  <si>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</si>
  <si>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</si>
  <si>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</si>
  <si>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</si>
  <si>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</si>
  <si>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</si>
  <si>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</si>
  <si>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</si>
  <si>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</si>
  <si>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</si>
  <si>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</si>
  <si>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</si>
  <si>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</si>
  <si>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</si>
  <si>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</si>
  <si>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</si>
  <si>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</si>
  <si>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</si>
  <si>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</si>
  <si>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</si>
  <si>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</si>
  <si>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</si>
  <si>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</si>
  <si>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</si>
  <si>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</si>
  <si>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</si>
  <si>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</si>
  <si>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</si>
  <si>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</si>
  <si>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</si>
  <si>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</si>
  <si>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</si>
  <si>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</si>
  <si>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</si>
  <si>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</si>
  <si>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</si>
  <si>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</si>
  <si>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</si>
  <si>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</si>
  <si>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</si>
  <si>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</si>
  <si>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</si>
  <si>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</si>
  <si>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</si>
  <si>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</si>
  <si>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</si>
  <si>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</si>
  <si>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</si>
  <si>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</si>
  <si>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</si>
  <si>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</si>
  <si>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</si>
  <si>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</si>
  <si>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</si>
  <si>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</si>
  <si>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</si>
  <si>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</si>
  <si>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</si>
  <si>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</si>
  <si>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</si>
  <si>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</si>
  <si>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</si>
  <si>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</si>
  <si>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</si>
  <si>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</si>
  <si>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</si>
  <si>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</si>
  <si>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</si>
  <si>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</si>
  <si>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</si>
  <si>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</si>
  <si>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</si>
  <si>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</si>
  <si>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</si>
  <si>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</si>
  <si>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</si>
  <si>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</si>
  <si>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</si>
  <si>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</si>
  <si>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</si>
  <si>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</si>
  <si>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</si>
  <si>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</si>
  <si>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</si>
  <si>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</si>
  <si>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</si>
  <si>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</si>
  <si>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</si>
  <si>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</si>
  <si>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</si>
  <si>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</si>
  <si>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</si>
  <si>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</si>
  <si>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</si>
  <si>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</si>
  <si>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</si>
  <si>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</si>
  <si>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</si>
  <si>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</si>
  <si>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</si>
  <si>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</si>
  <si>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</si>
  <si>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</si>
  <si>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</si>
  <si>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</si>
  <si>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</si>
  <si>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</si>
  <si>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</si>
  <si>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</si>
  <si>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</si>
  <si>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</si>
  <si>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</si>
  <si>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</si>
  <si>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</si>
  <si>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</si>
  <si>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</si>
  <si>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</si>
  <si>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</si>
  <si>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</si>
  <si>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</si>
  <si>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</si>
  <si>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</si>
  <si>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</si>
  <si>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</si>
  <si>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</si>
  <si>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</si>
  <si>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</si>
  <si>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</si>
  <si>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</si>
  <si>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</si>
  <si>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</si>
  <si>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</si>
  <si>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</si>
  <si>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</si>
  <si>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</si>
  <si>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</si>
  <si>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</si>
  <si>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</si>
  <si>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</si>
  <si>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</si>
  <si>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</si>
  <si>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</si>
  <si>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</si>
  <si>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</si>
  <si>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</si>
  <si>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</si>
  <si>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</si>
  <si>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</si>
  <si>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</si>
  <si>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</si>
  <si>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</si>
  <si>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</si>
  <si>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</si>
  <si>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</si>
  <si>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</si>
  <si>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</si>
  <si>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</si>
  <si>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</si>
  <si>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</si>
  <si>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</si>
  <si>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</si>
  <si>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</si>
  <si>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</si>
  <si>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</si>
  <si>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</si>
  <si>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</si>
  <si>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</si>
  <si>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</si>
  <si>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</si>
  <si>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</si>
  <si>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</si>
  <si>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</si>
  <si>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</si>
  <si>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</si>
  <si>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</si>
  <si>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</si>
  <si>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</si>
  <si>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</si>
  <si>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</si>
  <si>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</si>
  <si>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</si>
  <si>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</si>
  <si>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</si>
  <si>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</si>
  <si>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</si>
  <si>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</si>
  <si>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</si>
  <si>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</si>
  <si>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</si>
  <si>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</si>
  <si>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</si>
  <si>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</si>
  <si>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</si>
  <si>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</si>
  <si>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</si>
  <si>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</si>
  <si>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</si>
  <si>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</si>
  <si>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</si>
  <si>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</si>
  <si>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</si>
  <si>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</si>
  <si>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</si>
  <si>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</si>
  <si>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</si>
  <si>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</si>
  <si>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</si>
  <si>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</si>
  <si>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</si>
  <si>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</si>
  <si>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</si>
  <si>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</si>
  <si>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</si>
  <si>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</si>
  <si>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</si>
  <si>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</si>
  <si>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</si>
  <si>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</si>
  <si>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</si>
  <si>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</si>
  <si>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</si>
  <si>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</si>
  <si>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</si>
  <si>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</si>
  <si>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</si>
  <si>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</si>
  <si>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</si>
  <si>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</si>
  <si>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</si>
  <si>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</si>
  <si>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</si>
  <si>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</si>
  <si>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</si>
  <si>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</si>
  <si>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</si>
  <si>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</si>
  <si>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</si>
  <si>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</si>
  <si>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</si>
  <si>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</si>
  <si>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</si>
  <si>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</si>
  <si>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</si>
  <si>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</si>
  <si>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</si>
  <si>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</si>
  <si>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</si>
  <si>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</si>
  <si>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</si>
  <si>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</si>
  <si>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</si>
  <si>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</si>
  <si>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</si>
  <si>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</si>
  <si>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</si>
  <si>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</si>
  <si>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</si>
  <si>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</si>
  <si>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</si>
  <si>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</si>
  <si>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</si>
  <si>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</si>
  <si>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</si>
  <si>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</si>
  <si>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</si>
  <si>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</si>
  <si>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</si>
  <si>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</si>
  <si>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</si>
  <si>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</si>
  <si>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</si>
  <si>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</si>
  <si>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</si>
  <si>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</si>
  <si>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</si>
  <si>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</si>
  <si>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</si>
  <si>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</si>
  <si>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</si>
  <si>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</si>
  <si>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</si>
  <si>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</si>
  <si>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</si>
  <si>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</si>
  <si>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</si>
  <si>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</si>
  <si>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</si>
  <si>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</si>
  <si>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</si>
  <si>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</si>
  <si>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</si>
  <si>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</si>
  <si>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</si>
  <si>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</si>
  <si>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</si>
  <si>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</si>
  <si>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</si>
  <si>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</si>
  <si>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</si>
  <si>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</si>
  <si>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</si>
  <si>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</si>
  <si>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</si>
  <si>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</si>
  <si>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</si>
  <si>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</si>
  <si>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</si>
  <si>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</si>
  <si>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</si>
  <si>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</si>
  <si>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</si>
  <si>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</si>
  <si>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</si>
  <si>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</si>
  <si>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</si>
  <si>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</si>
  <si>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</si>
  <si>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</si>
  <si>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</si>
  <si>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</si>
  <si>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</si>
  <si>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</si>
  <si>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</si>
  <si>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</si>
  <si>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</si>
  <si>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</si>
  <si>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</si>
  <si>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</si>
  <si>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</si>
  <si>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</si>
  <si>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</si>
  <si>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</si>
  <si>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</si>
  <si>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</si>
  <si>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</si>
  <si>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</si>
  <si>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</si>
  <si>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</si>
  <si>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</si>
  <si>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</si>
  <si>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</si>
  <si>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</si>
  <si>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</si>
  <si>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</si>
  <si>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</si>
  <si>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</si>
  <si>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</si>
  <si>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</si>
  <si>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</si>
  <si>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</si>
  <si>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</si>
  <si>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</si>
  <si>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</si>
  <si>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</si>
  <si>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</si>
  <si>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</si>
  <si>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</si>
  <si>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</si>
  <si>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</si>
  <si>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</si>
  <si>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</si>
  <si>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</si>
  <si>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</si>
  <si>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</si>
  <si>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</si>
  <si>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</si>
  <si>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</si>
  <si>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</si>
  <si>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</si>
  <si>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</si>
  <si>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</si>
  <si>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</si>
  <si>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</si>
  <si>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</si>
  <si>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</si>
  <si>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</si>
  <si>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</si>
  <si>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</si>
  <si>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</si>
  <si>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</si>
  <si>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</si>
  <si>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</si>
  <si>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</si>
  <si>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</si>
  <si>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</si>
  <si>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</si>
  <si>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</si>
  <si>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</si>
  <si>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</si>
  <si>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</si>
  <si>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</si>
  <si>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</si>
  <si>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</si>
  <si>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</si>
  <si>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</si>
  <si>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</si>
  <si>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</si>
  <si>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</si>
  <si>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</si>
  <si>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</si>
  <si>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</si>
  <si>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</si>
  <si>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</si>
  <si>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</si>
  <si>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</si>
  <si>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</si>
  <si>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</si>
  <si>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</si>
  <si>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</si>
  <si>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</si>
  <si>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</si>
  <si>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</si>
  <si>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</si>
  <si>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</si>
  <si>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</si>
  <si>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</si>
  <si>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</si>
  <si>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</si>
  <si>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</si>
  <si>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</si>
  <si>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</si>
  <si>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</si>
  <si>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</si>
  <si>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</si>
  <si>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</si>
  <si>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</si>
  <si>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</si>
  <si>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</si>
  <si>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</si>
  <si>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</si>
  <si>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</si>
  <si>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</si>
  <si>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</si>
  <si>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</si>
  <si>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</si>
  <si>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</si>
  <si>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</si>
  <si>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</si>
  <si>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</si>
  <si>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</si>
  <si>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</si>
  <si>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</si>
  <si>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</si>
  <si>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</si>
  <si>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</si>
  <si>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</si>
  <si>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</si>
  <si>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</si>
  <si>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</si>
  <si>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</si>
  <si>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</si>
  <si>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</si>
  <si>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</si>
  <si>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</si>
  <si>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</si>
  <si>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</si>
  <si>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</si>
  <si>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</si>
  <si>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</si>
  <si>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</si>
  <si>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</si>
  <si>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</si>
  <si>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</si>
  <si>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</si>
  <si>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</si>
  <si>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</si>
  <si>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</si>
  <si>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</si>
  <si>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</si>
  <si>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</si>
  <si>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</si>
  <si>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</si>
  <si>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</si>
  <si>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</si>
  <si>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</si>
  <si>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</si>
  <si>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</si>
  <si>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</si>
  <si>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</si>
  <si>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</si>
  <si>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</si>
  <si>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</si>
  <si>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</si>
  <si>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</si>
  <si>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</si>
  <si>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</si>
  <si>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</si>
  <si>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</si>
  <si>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</si>
  <si>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</si>
  <si>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</si>
  <si>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</si>
  <si>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</si>
  <si>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</si>
  <si>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</si>
  <si>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</si>
  <si>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</si>
  <si>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</si>
  <si>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</si>
  <si>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</si>
  <si>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</si>
  <si>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</si>
  <si>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</si>
  <si>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</si>
  <si>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</si>
  <si>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</si>
  <si>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</si>
  <si>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</si>
  <si>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</si>
  <si>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</si>
  <si>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</si>
  <si>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</si>
  <si>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</si>
  <si>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</si>
  <si>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</si>
  <si>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</si>
  <si>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</si>
  <si>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</si>
  <si>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</si>
  <si>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</si>
  <si>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</si>
  <si>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</si>
  <si>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</si>
  <si>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</si>
  <si>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</si>
  <si>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</si>
  <si>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</si>
  <si>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</si>
  <si>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</si>
  <si>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</si>
  <si>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</si>
  <si>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</si>
  <si>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</si>
  <si>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</si>
  <si>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</si>
  <si>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</si>
  <si>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</si>
  <si>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</si>
  <si>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</si>
  <si>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</si>
  <si>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</si>
  <si>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</si>
  <si>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</si>
  <si>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</si>
  <si>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</si>
  <si>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</si>
  <si>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</si>
  <si>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</si>
  <si>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</si>
  <si>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</si>
  <si>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</si>
  <si>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</si>
  <si>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</si>
  <si>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</si>
  <si>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</si>
  <si>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</si>
  <si>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</si>
  <si>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</si>
  <si>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</si>
  <si>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</si>
  <si>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</si>
  <si>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</si>
  <si>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</si>
  <si>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</si>
  <si>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</si>
  <si>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</si>
  <si>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</si>
  <si>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</si>
  <si>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</si>
  <si>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</si>
  <si>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</si>
  <si>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</si>
  <si>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</si>
  <si>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</si>
  <si>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</si>
  <si>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</si>
  <si>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</si>
  <si>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</si>
  <si>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</si>
  <si>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</si>
  <si>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</si>
  <si>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</si>
  <si>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</si>
  <si>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</si>
  <si>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</si>
  <si>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</si>
  <si>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</si>
  <si>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</si>
  <si>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</si>
  <si>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</si>
  <si>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</si>
  <si>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</si>
  <si>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</si>
  <si>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</si>
  <si>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</si>
  <si>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</si>
  <si>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</si>
  <si>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</si>
  <si>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</si>
  <si>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</si>
  <si>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</si>
  <si>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</si>
  <si>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</si>
  <si>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</si>
  <si>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</si>
  <si>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</si>
  <si>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</si>
  <si>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</si>
  <si>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</si>
  <si>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</si>
  <si>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</si>
  <si>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</si>
  <si>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</si>
  <si>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</si>
  <si>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</si>
  <si>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</si>
  <si>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</si>
  <si>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</si>
  <si>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</si>
  <si>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</si>
  <si>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</si>
  <si>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</si>
  <si>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</si>
  <si>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</si>
  <si>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</si>
  <si>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</si>
  <si>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</si>
  <si>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</si>
  <si>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</si>
  <si>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</si>
  <si>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</si>
  <si>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</si>
  <si>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</si>
  <si>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</si>
  <si>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</si>
  <si>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</si>
  <si>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</si>
  <si>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</si>
  <si>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</si>
  <si>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</si>
  <si>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</si>
  <si>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</si>
  <si>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</si>
  <si>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</si>
  <si>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</si>
  <si>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</si>
  <si>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</si>
  <si>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</si>
  <si>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</si>
  <si>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</si>
  <si>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</si>
  <si>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</si>
  <si>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</si>
  <si>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</si>
  <si>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</si>
  <si>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</si>
  <si>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</si>
  <si>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</si>
  <si>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</si>
  <si>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</si>
  <si>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</si>
  <si>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</si>
  <si>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</si>
  <si>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</si>
  <si>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</si>
  <si>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</si>
  <si>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</si>
  <si>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</si>
  <si>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</si>
  <si>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</si>
  <si>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</si>
  <si>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</si>
  <si>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</si>
  <si>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</si>
  <si>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</si>
  <si>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</si>
  <si>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</si>
  <si>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</si>
  <si>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</si>
  <si>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</si>
  <si>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</si>
  <si>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</si>
  <si>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</si>
  <si>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</si>
  <si>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</si>
  <si>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</si>
  <si>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</si>
  <si>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</si>
  <si>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</si>
  <si>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</si>
  <si>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</si>
  <si>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</si>
  <si>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</si>
  <si>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</si>
  <si>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</si>
  <si>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</si>
  <si>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</si>
  <si>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</si>
  <si>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</si>
  <si>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</si>
  <si>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</si>
  <si>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</si>
  <si>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</si>
  <si>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</si>
  <si>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</si>
  <si>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</si>
  <si>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</si>
  <si>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</si>
  <si>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</si>
  <si>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</si>
  <si>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</si>
  <si>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</si>
  <si>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</si>
  <si>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</si>
  <si>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</si>
  <si>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</si>
  <si>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</si>
  <si>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</si>
  <si>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</si>
  <si>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</si>
  <si>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</si>
  <si>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</si>
  <si>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</si>
  <si>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</si>
  <si>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</si>
  <si>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</si>
  <si>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</si>
  <si>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</si>
  <si>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</si>
  <si>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</si>
  <si>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</si>
  <si>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</si>
  <si>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</si>
  <si>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</si>
  <si>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</si>
  <si>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</si>
  <si>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</si>
  <si>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</si>
  <si>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</si>
  <si>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</si>
  <si>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</si>
  <si>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</si>
  <si>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</si>
  <si>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</si>
  <si>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</si>
  <si>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</si>
  <si>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</si>
  <si>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</si>
  <si>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</si>
  <si>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</si>
  <si>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</si>
  <si>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</si>
  <si>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</si>
  <si>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</si>
  <si>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</si>
  <si>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</si>
  <si>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</si>
  <si>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</si>
  <si>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</si>
  <si>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</si>
  <si>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</si>
  <si>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</si>
  <si>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</si>
  <si>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</si>
  <si>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</si>
  <si>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</si>
  <si>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</si>
  <si>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</si>
  <si>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</si>
  <si>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</si>
  <si>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</si>
  <si>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</si>
  <si>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</si>
  <si>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</si>
  <si>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</si>
  <si>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</si>
  <si>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</si>
  <si>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</si>
  <si>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</si>
  <si>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</si>
  <si>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</si>
  <si>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</si>
  <si>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</si>
  <si>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</si>
  <si>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</si>
  <si>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</si>
  <si>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</si>
  <si>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</si>
  <si>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</si>
  <si>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</si>
  <si>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</si>
  <si>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</si>
  <si>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</si>
  <si>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</si>
  <si>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</si>
  <si>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</si>
  <si>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</si>
  <si>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</si>
  <si>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</si>
  <si>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</si>
  <si>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</si>
  <si>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</si>
  <si>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</si>
  <si>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</si>
  <si>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</si>
  <si>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</si>
  <si>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</si>
  <si>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</si>
  <si>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</si>
  <si>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</si>
  <si>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</si>
  <si>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</si>
  <si>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</si>
  <si>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</si>
  <si>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</si>
  <si>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</si>
  <si>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</si>
  <si>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</si>
  <si>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</si>
  <si>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</si>
  <si>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</si>
  <si>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</si>
  <si>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</si>
  <si>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</si>
  <si>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</si>
  <si>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</si>
  <si>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</si>
  <si>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</si>
  <si>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</si>
  <si>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</si>
  <si>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</si>
  <si>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</si>
  <si>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</si>
  <si>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</si>
  <si>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</si>
  <si>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</si>
  <si>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</si>
  <si>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</si>
  <si>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</si>
  <si>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</si>
  <si>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</si>
  <si>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</si>
  <si>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</si>
  <si>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</si>
  <si>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</si>
  <si>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</si>
  <si>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</si>
  <si>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</si>
  <si>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</si>
  <si>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</si>
  <si>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</si>
  <si>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</si>
  <si>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</si>
  <si>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</si>
  <si>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</si>
  <si>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</si>
  <si>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</si>
  <si>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</si>
  <si>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</si>
  <si>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</si>
  <si>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</si>
  <si>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</si>
  <si>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</si>
  <si>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</si>
  <si>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</si>
  <si>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</si>
  <si>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</si>
  <si>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</si>
  <si>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</si>
  <si>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</si>
  <si>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</si>
  <si>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</si>
  <si>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</si>
  <si>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</si>
  <si>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</si>
  <si>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</si>
  <si>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</si>
  <si>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</si>
  <si>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</si>
  <si>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</si>
  <si>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</si>
  <si>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</si>
  <si>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</si>
  <si>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</si>
  <si>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</si>
  <si>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</si>
  <si>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</si>
  <si>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</si>
  <si>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</si>
  <si>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</si>
  <si>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</si>
  <si>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</si>
  <si>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</si>
  <si>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</si>
  <si>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</si>
  <si>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</si>
  <si>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</si>
  <si>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</si>
  <si>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</si>
  <si>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</si>
  <si>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</si>
  <si>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</si>
  <si>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</si>
  <si>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</si>
  <si>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</si>
  <si>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</si>
  <si>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</si>
  <si>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</si>
  <si>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</si>
  <si>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</si>
  <si>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</si>
  <si>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</si>
  <si>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</si>
  <si>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</si>
  <si>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</si>
  <si>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</si>
  <si>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</si>
  <si>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</si>
  <si>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</si>
  <si>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</si>
  <si>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</si>
  <si>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</si>
  <si>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</si>
  <si>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</si>
  <si>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</si>
  <si>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</si>
  <si>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</si>
  <si>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</si>
  <si>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</si>
  <si>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</si>
  <si>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</si>
  <si>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</si>
  <si>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</si>
  <si>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</si>
  <si>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</si>
  <si>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</si>
  <si>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</si>
  <si>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</si>
  <si>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</si>
  <si>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</si>
  <si>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</si>
  <si>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</si>
  <si>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</si>
  <si>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</si>
  <si>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</si>
  <si>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</si>
  <si>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</si>
  <si>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</si>
  <si>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</si>
  <si>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</si>
  <si>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</si>
  <si>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</si>
  <si>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</si>
  <si>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</si>
  <si>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</si>
  <si>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</si>
  <si>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</si>
  <si>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</si>
  <si>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</si>
  <si>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</si>
  <si>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</si>
  <si>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</si>
  <si>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</si>
  <si>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</si>
  <si>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</si>
  <si>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</si>
  <si>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</si>
  <si>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</si>
  <si>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</si>
  <si>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</si>
  <si>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</si>
  <si>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</si>
  <si>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</si>
  <si>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</si>
  <si>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</si>
  <si>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</si>
  <si>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</si>
  <si>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</si>
  <si>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</si>
  <si>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</si>
  <si>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</si>
  <si>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</si>
  <si>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</si>
  <si>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</si>
  <si>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</si>
  <si>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</si>
  <si>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</si>
  <si>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</si>
  <si>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</si>
  <si>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</si>
  <si>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</si>
  <si>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</si>
  <si>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</si>
  <si>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</si>
  <si>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</si>
  <si>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</si>
  <si>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</si>
  <si>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</si>
  <si>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</si>
  <si>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</si>
  <si>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</si>
  <si>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</si>
  <si>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</si>
  <si>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</si>
  <si>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</si>
  <si>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</si>
  <si>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</si>
  <si>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</si>
  <si>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</si>
  <si>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</si>
  <si>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</si>
  <si>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</si>
  <si>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</si>
  <si>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</si>
  <si>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</si>
  <si>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</si>
  <si>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</si>
  <si>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</si>
  <si>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</si>
  <si>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</si>
  <si>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</si>
  <si>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</si>
  <si>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</si>
  <si>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</si>
  <si>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</si>
  <si>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</si>
  <si>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</si>
  <si>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</si>
  <si>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</si>
  <si>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</si>
  <si>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</si>
  <si>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</si>
  <si>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</si>
  <si>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</si>
  <si>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</si>
  <si>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</si>
  <si>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</si>
  <si>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</si>
  <si>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</si>
  <si>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</si>
  <si>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</si>
  <si>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</si>
  <si>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</si>
  <si>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</si>
  <si>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</si>
  <si>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</si>
  <si>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</si>
  <si>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</si>
  <si>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</si>
  <si>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</si>
  <si>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</si>
  <si>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</si>
  <si>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</si>
  <si>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</si>
  <si>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</si>
  <si>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</si>
  <si>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</si>
  <si>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</si>
  <si>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</si>
  <si>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</si>
  <si>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</si>
  <si>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</si>
  <si>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</si>
  <si>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</si>
  <si>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</si>
  <si>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</si>
  <si>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</si>
  <si>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</si>
  <si>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</si>
  <si>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</si>
  <si>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</si>
  <si>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</si>
  <si>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</si>
  <si>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</si>
  <si>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</si>
  <si>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</si>
  <si>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</si>
  <si>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</si>
  <si>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</si>
  <si>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</si>
  <si>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</si>
  <si>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</si>
  <si>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</si>
  <si>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</si>
  <si>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</si>
  <si>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</si>
  <si>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</si>
  <si>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</si>
  <si>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</si>
  <si>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</si>
  <si>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</si>
  <si>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</si>
  <si>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</si>
  <si>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</si>
  <si>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</si>
  <si>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</si>
  <si>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</si>
  <si>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</si>
  <si>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</si>
  <si>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</si>
  <si>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</si>
  <si>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</si>
  <si>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</si>
  <si>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</si>
  <si>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</si>
  <si>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</si>
  <si>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</si>
  <si>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</si>
  <si>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</si>
  <si>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</si>
  <si>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</si>
  <si>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</si>
  <si>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</si>
  <si>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</si>
  <si>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</si>
  <si>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</si>
  <si>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</si>
  <si>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</si>
  <si>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</si>
  <si>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</si>
  <si>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</si>
  <si>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</si>
  <si>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</si>
  <si>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</si>
  <si>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</si>
  <si>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</si>
  <si>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</si>
  <si>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</si>
  <si>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</si>
  <si>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</si>
  <si>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</si>
  <si>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</si>
  <si>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</si>
  <si>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</si>
  <si>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</si>
  <si>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</si>
  <si>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</si>
  <si>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</si>
  <si>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</si>
  <si>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</si>
  <si>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</si>
  <si>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</si>
  <si>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</si>
  <si>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</si>
  <si>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</si>
  <si>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</si>
  <si>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</si>
  <si>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</si>
  <si>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</si>
  <si>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</si>
  <si>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</si>
  <si>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</si>
  <si>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</si>
  <si>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</si>
  <si>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</si>
  <si>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</si>
  <si>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</si>
  <si>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</si>
  <si>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</si>
  <si>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</si>
  <si>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</si>
  <si>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</si>
  <si>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</si>
  <si>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</si>
  <si>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</si>
  <si>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</si>
  <si>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</si>
  <si>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</si>
  <si>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</si>
  <si>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</si>
  <si>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</si>
  <si>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</si>
  <si>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</si>
  <si>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</si>
  <si>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</si>
  <si>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</si>
  <si>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</si>
  <si>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</si>
  <si>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</si>
  <si>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</si>
  <si>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</si>
  <si>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</si>
  <si>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</si>
  <si>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</si>
  <si>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</si>
  <si>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</si>
  <si>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</si>
  <si>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</si>
  <si>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</si>
  <si>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</si>
  <si>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</si>
  <si>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</si>
  <si>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</si>
  <si>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</si>
  <si>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</si>
  <si>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</si>
  <si>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</si>
  <si>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</si>
  <si>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</si>
  <si>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</si>
  <si>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</si>
  <si>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</si>
  <si>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</si>
  <si>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</si>
  <si>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</si>
  <si>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</si>
  <si>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</si>
  <si>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</si>
  <si>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</si>
  <si>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</si>
  <si>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</si>
  <si>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</si>
  <si>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</si>
  <si>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</si>
  <si>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</si>
  <si>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</si>
  <si>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</si>
  <si>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</si>
  <si>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</si>
  <si>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</si>
  <si>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</si>
  <si>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</si>
  <si>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</si>
  <si>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</si>
  <si>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</si>
  <si>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</si>
  <si>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</si>
  <si>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</si>
  <si>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</si>
  <si>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</si>
  <si>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</si>
  <si>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</si>
  <si>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</si>
  <si>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</si>
  <si>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</si>
  <si>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</si>
  <si>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</si>
  <si>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</si>
  <si>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</si>
  <si>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</si>
  <si>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</si>
  <si>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</si>
  <si>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</si>
  <si>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</si>
  <si>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</si>
  <si>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</si>
  <si>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</si>
  <si>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</si>
  <si>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</si>
  <si>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</si>
  <si>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</si>
  <si>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</si>
  <si>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</si>
  <si>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</si>
  <si>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</si>
  <si>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</si>
  <si>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</si>
  <si>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</si>
  <si>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</si>
  <si>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</si>
  <si>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</si>
  <si>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</si>
  <si>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</si>
  <si>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</si>
  <si>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</si>
  <si>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</si>
  <si>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</si>
  <si>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</si>
  <si>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</si>
  <si>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</si>
  <si>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</si>
  <si>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</si>
  <si>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</si>
  <si>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</si>
  <si>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</si>
  <si>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</si>
  <si>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</si>
  <si>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</si>
  <si>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</si>
  <si>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</si>
  <si>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</si>
  <si>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</si>
  <si>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</si>
  <si>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</si>
  <si>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</si>
  <si>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</si>
  <si>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</si>
  <si>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</si>
  <si>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</si>
  <si>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</si>
  <si>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</si>
  <si>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</si>
  <si>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</si>
  <si>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</si>
  <si>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</si>
  <si>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</si>
  <si>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</si>
  <si>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</si>
  <si>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</si>
  <si>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</si>
  <si>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</si>
  <si>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</si>
  <si>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</si>
  <si>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</si>
  <si>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</si>
  <si>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</si>
  <si>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</si>
  <si>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</si>
  <si>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</si>
  <si>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</si>
  <si>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</si>
  <si>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</si>
  <si>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</si>
  <si>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</si>
  <si>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</si>
  <si>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</si>
  <si>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</si>
  <si>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</si>
  <si>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</si>
  <si>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</si>
  <si>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</si>
  <si>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</si>
  <si>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</si>
  <si>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</si>
  <si>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</si>
  <si>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</si>
  <si>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</si>
  <si>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</si>
  <si>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</si>
  <si>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</si>
  <si>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</si>
  <si>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</si>
  <si>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</si>
  <si>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</si>
  <si>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</si>
  <si>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</si>
  <si>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</si>
  <si>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</si>
  <si>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</si>
  <si>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</si>
  <si>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</si>
  <si>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</si>
  <si>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</si>
  <si>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</si>
  <si>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</si>
  <si>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</si>
  <si>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</si>
  <si>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</si>
  <si>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</si>
  <si>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</si>
  <si>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</si>
  <si>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</si>
  <si>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</si>
  <si>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</si>
  <si>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</si>
  <si>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</si>
  <si>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</si>
  <si>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</si>
  <si>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</si>
  <si>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</si>
  <si>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</si>
  <si>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</si>
  <si>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</si>
  <si>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</si>
  <si>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</si>
  <si>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</si>
  <si>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</si>
  <si>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</si>
  <si>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</si>
  <si>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</si>
  <si>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</si>
  <si>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</si>
  <si>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</si>
  <si>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</si>
  <si>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</si>
  <si>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</si>
  <si>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</si>
  <si>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</si>
  <si>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</si>
  <si>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</si>
  <si>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</si>
  <si>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</si>
  <si>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</si>
  <si>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</si>
  <si>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</si>
  <si>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</si>
  <si>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</si>
  <si>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</si>
  <si>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</si>
  <si>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</si>
  <si>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</si>
  <si>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</si>
  <si>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</si>
  <si>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</si>
  <si>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</si>
  <si>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</si>
  <si>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</si>
  <si>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</si>
  <si>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</si>
  <si>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</si>
  <si>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</si>
  <si>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</si>
  <si>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</si>
  <si>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</si>
  <si>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</si>
  <si>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</si>
  <si>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</si>
  <si>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</si>
  <si>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</si>
  <si>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</si>
  <si>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</si>
  <si>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</si>
  <si>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</si>
  <si>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</si>
  <si>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</si>
  <si>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</si>
  <si>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</si>
  <si>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</si>
  <si>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</si>
  <si>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</si>
  <si>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</si>
  <si>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</si>
  <si>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</si>
  <si>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</si>
  <si>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</si>
  <si>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</si>
  <si>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</si>
  <si>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</si>
  <si>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</si>
  <si>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</si>
  <si>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</si>
  <si>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</si>
  <si>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</si>
  <si>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</si>
  <si>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</si>
  <si>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</si>
  <si>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</si>
  <si>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</si>
  <si>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</si>
  <si>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</si>
  <si>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</si>
  <si>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</si>
  <si>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</si>
  <si>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</si>
  <si>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</si>
  <si>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</si>
  <si>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</si>
  <si>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</si>
  <si>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</si>
  <si>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</si>
  <si>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</si>
  <si>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</si>
  <si>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</si>
  <si>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</si>
  <si>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</si>
  <si>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</si>
  <si>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</si>
  <si>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</si>
  <si>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</si>
  <si>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</si>
  <si>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</si>
  <si>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</si>
  <si>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</si>
  <si>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</si>
  <si>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</si>
  <si>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</si>
  <si>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</si>
  <si>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</si>
  <si>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</si>
  <si>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</si>
  <si>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</si>
  <si>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</si>
  <si>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</si>
  <si>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</si>
  <si>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</si>
  <si>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</si>
  <si>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</si>
  <si>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</si>
  <si>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</si>
  <si>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</si>
  <si>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</si>
  <si>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</si>
  <si>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</si>
  <si>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</si>
  <si>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</si>
  <si>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</si>
  <si>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</si>
  <si>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</si>
  <si>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</si>
  <si>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</si>
  <si>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</si>
  <si>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</si>
  <si>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</si>
  <si>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</si>
  <si>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</si>
  <si>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</si>
  <si>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</si>
  <si>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</si>
  <si>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</si>
  <si>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</si>
  <si>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</si>
  <si>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</si>
  <si>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</si>
  <si>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</si>
  <si>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</si>
  <si>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</si>
  <si>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</si>
  <si>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</si>
  <si>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</si>
  <si>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</si>
  <si>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</si>
  <si>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</si>
  <si>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</si>
  <si>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</si>
  <si>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</si>
  <si>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</si>
  <si>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</si>
  <si>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</si>
  <si>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</si>
  <si>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</si>
  <si>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</si>
  <si>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</si>
  <si>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</si>
  <si>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</si>
  <si>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</si>
  <si>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</si>
  <si>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</si>
  <si>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</si>
  <si>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</si>
  <si>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</si>
  <si>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</si>
  <si>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</si>
  <si>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</si>
  <si>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</si>
  <si>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</si>
  <si>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</si>
  <si>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</si>
  <si>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</si>
  <si>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</si>
  <si>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</si>
  <si>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</si>
  <si>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</si>
  <si>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</si>
  <si>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</si>
  <si>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</si>
  <si>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</si>
  <si>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</si>
  <si>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</si>
  <si>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</si>
  <si>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</si>
  <si>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</si>
  <si>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</si>
  <si>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</si>
  <si>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</si>
  <si>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</si>
  <si>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</si>
  <si>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</si>
  <si>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</si>
  <si>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</si>
  <si>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</si>
  <si>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</si>
  <si>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</si>
  <si>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</si>
  <si>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</si>
  <si>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</si>
  <si>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</si>
  <si>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</si>
  <si>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</si>
  <si>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</si>
  <si>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</si>
  <si>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</si>
  <si>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</si>
  <si>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</si>
  <si>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</si>
  <si>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</si>
  <si>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</si>
  <si>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</si>
  <si>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</si>
  <si>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</si>
  <si>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</si>
  <si>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</si>
  <si>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</si>
  <si>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</si>
  <si>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</si>
  <si>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</si>
  <si>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</si>
  <si>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</si>
  <si>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</si>
  <si>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</si>
  <si>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</si>
  <si>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</si>
  <si>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</si>
  <si>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</si>
  <si>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</si>
  <si>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</si>
  <si>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</si>
  <si>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</si>
  <si>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</si>
  <si>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</si>
  <si>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</si>
  <si>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</si>
  <si>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</si>
  <si>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</si>
  <si>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</si>
  <si>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</si>
  <si>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</si>
  <si>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</si>
  <si>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</si>
  <si>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</si>
  <si>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</si>
  <si>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</si>
  <si>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</si>
  <si>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</si>
  <si>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</si>
  <si>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</si>
  <si>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</si>
  <si>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</si>
  <si>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</si>
  <si>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</si>
  <si>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</si>
  <si>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</si>
  <si>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</si>
  <si>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</si>
  <si>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</si>
  <si>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</si>
  <si>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</si>
  <si>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</si>
  <si>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</si>
  <si>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</si>
  <si>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</si>
  <si>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</si>
  <si>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</si>
  <si>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</si>
  <si>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</si>
  <si>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</si>
  <si>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</si>
  <si>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</si>
  <si>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</si>
  <si>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</si>
  <si>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</si>
  <si>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</si>
  <si>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</si>
  <si>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</si>
  <si>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</si>
  <si>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</si>
  <si>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</si>
  <si>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</si>
  <si>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</si>
  <si>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</si>
  <si>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</si>
  <si>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</si>
  <si>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</si>
  <si>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</si>
  <si>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</si>
  <si>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</si>
  <si>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</si>
  <si>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</si>
  <si>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</si>
  <si>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</si>
  <si>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</si>
  <si>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</si>
  <si>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</si>
  <si>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</si>
  <si>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</si>
  <si>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</si>
  <si>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</si>
  <si>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</si>
  <si>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</si>
  <si>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</si>
  <si>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</si>
  <si>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</si>
  <si>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</si>
  <si>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</si>
  <si>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</si>
  <si>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</si>
  <si>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</si>
  <si>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</si>
  <si>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</si>
  <si>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</si>
  <si>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</si>
  <si>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</si>
  <si>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</si>
  <si>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</si>
  <si>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</si>
  <si>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</si>
  <si>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</si>
  <si>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</si>
  <si>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</si>
  <si>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</si>
  <si>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</si>
  <si>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</si>
  <si>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</si>
  <si>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</si>
  <si>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</si>
  <si>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</si>
  <si>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</si>
  <si>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</si>
  <si>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</si>
  <si>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</si>
  <si>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</si>
  <si>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</si>
  <si>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</si>
  <si>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</si>
  <si>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</si>
  <si>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</si>
  <si>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</si>
  <si>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</si>
  <si>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</si>
  <si>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</si>
  <si>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</si>
  <si>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</si>
  <si>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</si>
  <si>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</si>
  <si>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</si>
  <si>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</si>
  <si>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</si>
  <si>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</si>
  <si>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</si>
  <si>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</si>
  <si>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</si>
  <si>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</si>
  <si>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</si>
  <si>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</si>
  <si>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</si>
  <si>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</si>
  <si>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</si>
  <si>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</si>
  <si>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</si>
  <si>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</si>
  <si>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</si>
  <si>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</si>
  <si>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</si>
  <si>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</si>
  <si>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</si>
  <si>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</si>
  <si>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</si>
  <si>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</si>
  <si>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</si>
  <si>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</si>
  <si>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</si>
  <si>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</si>
  <si>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</si>
  <si>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</si>
  <si>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</si>
  <si>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</si>
  <si>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</si>
  <si>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</si>
  <si>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</si>
  <si>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</si>
  <si>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</si>
  <si>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</si>
  <si>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</si>
  <si>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</si>
  <si>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</si>
  <si>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</si>
  <si>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</si>
  <si>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</si>
  <si>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</si>
  <si>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</si>
  <si>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</si>
  <si>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</si>
  <si>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</si>
  <si>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</si>
  <si>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</si>
  <si>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</si>
  <si>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</si>
  <si>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</si>
  <si>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</si>
  <si>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</si>
  <si>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</si>
  <si>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</si>
  <si>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</si>
  <si>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</si>
  <si>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</si>
  <si>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</si>
  <si>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</si>
  <si>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</si>
  <si>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</si>
  <si>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</si>
  <si>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</si>
  <si>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</si>
  <si>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</si>
  <si>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</si>
  <si>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</si>
  <si>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</si>
  <si>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</si>
  <si>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</si>
  <si>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</si>
  <si>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</si>
  <si>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</si>
  <si>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</si>
  <si>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</si>
  <si>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</si>
  <si>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</si>
  <si>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</si>
  <si>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</si>
  <si>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</si>
  <si>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</si>
  <si>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</si>
  <si>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</si>
  <si>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</si>
  <si>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</si>
  <si>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</si>
  <si>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</si>
  <si>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</si>
  <si>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</si>
  <si>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</si>
  <si>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</si>
  <si>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</si>
  <si>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</si>
  <si>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</si>
  <si>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</si>
  <si>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</si>
  <si>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</si>
  <si>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</si>
  <si>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</si>
  <si>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</si>
  <si>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</si>
  <si>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</si>
  <si>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</si>
  <si>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</si>
  <si>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</si>
  <si>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</si>
  <si>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</si>
  <si>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</si>
  <si>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</si>
  <si>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</si>
  <si>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</si>
  <si>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</si>
  <si>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</si>
  <si>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</si>
  <si>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</si>
  <si>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</si>
  <si>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</si>
  <si>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</si>
  <si>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</si>
  <si>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</si>
  <si>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</si>
  <si>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</si>
  <si>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</si>
  <si>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</si>
  <si>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</si>
  <si>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</si>
  <si>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</si>
  <si>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</si>
  <si>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</si>
  <si>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</si>
  <si>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</si>
  <si>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</si>
  <si>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</si>
  <si>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</si>
  <si>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</si>
  <si>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</si>
  <si>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</si>
  <si>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</si>
  <si>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</si>
  <si>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</si>
  <si>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</si>
  <si>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</si>
  <si>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</si>
  <si>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</si>
  <si>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</si>
  <si>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</si>
  <si>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</si>
  <si>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</si>
  <si>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</si>
  <si>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</si>
  <si>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</si>
  <si>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</si>
  <si>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</si>
  <si>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</si>
  <si>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</si>
  <si>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</si>
  <si>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</si>
  <si>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</si>
  <si>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</si>
  <si>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</si>
  <si>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</si>
  <si>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</si>
  <si>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</si>
  <si>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</si>
  <si>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</si>
  <si>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</si>
  <si>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</si>
  <si>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</si>
  <si>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</si>
  <si>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</si>
  <si>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</si>
  <si>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</si>
  <si>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</si>
  <si>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</si>
  <si>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</si>
  <si>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</si>
  <si>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</si>
  <si>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</si>
  <si>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</si>
  <si>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</si>
  <si>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</si>
  <si>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</si>
  <si>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</si>
  <si>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</si>
  <si>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</si>
  <si>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</si>
  <si>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</si>
  <si>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</si>
  <si>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</si>
  <si>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</si>
  <si>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</si>
  <si>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</si>
  <si>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</si>
  <si>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</si>
  <si>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</si>
  <si>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</si>
  <si>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</si>
  <si>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</si>
  <si>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</si>
  <si>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</si>
  <si>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</si>
  <si>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</si>
  <si>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</si>
  <si>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</si>
  <si>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</si>
  <si>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</si>
  <si>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</si>
  <si>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</si>
  <si>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</si>
  <si>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</si>
  <si>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</si>
  <si>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</si>
  <si>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</si>
  <si>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</si>
  <si>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</si>
  <si>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</si>
  <si>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</si>
  <si>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</si>
  <si>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</si>
  <si>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</si>
  <si>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</si>
  <si>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</si>
  <si>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</si>
  <si>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</si>
  <si>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</si>
  <si>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</si>
  <si>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</si>
  <si>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</si>
  <si>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</si>
  <si>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</si>
  <si>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</si>
  <si>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</si>
  <si>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</si>
  <si>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</si>
  <si>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</si>
  <si>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</si>
  <si>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</si>
  <si>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</si>
  <si>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</si>
  <si>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</si>
  <si>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</si>
  <si>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</si>
  <si>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</si>
  <si>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</si>
  <si>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</si>
  <si>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</si>
  <si>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</si>
  <si>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</si>
  <si>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</si>
  <si>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</si>
  <si>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</si>
  <si>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</si>
  <si>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</si>
  <si>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</si>
  <si>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</si>
  <si>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</si>
  <si>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</si>
  <si>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</si>
  <si>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</si>
  <si>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</si>
  <si>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</si>
  <si>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</si>
  <si>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</si>
  <si>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</si>
  <si>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</si>
  <si>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</si>
  <si>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</si>
  <si>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</si>
  <si>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</si>
  <si>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</si>
  <si>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</si>
  <si>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</si>
  <si>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</si>
  <si>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</si>
  <si>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</si>
  <si>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</si>
  <si>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</si>
  <si>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</si>
  <si>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</si>
  <si>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</si>
  <si>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</si>
  <si>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</si>
  <si>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</si>
  <si>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</si>
  <si>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</si>
  <si>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</si>
  <si>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</si>
  <si>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</si>
  <si>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</si>
  <si>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</si>
  <si>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</si>
  <si>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</si>
  <si>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</si>
  <si>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</si>
  <si>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</si>
  <si>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</si>
  <si>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</si>
  <si>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</si>
  <si>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</si>
  <si>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</si>
  <si>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</si>
  <si>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</si>
  <si>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</si>
  <si>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</si>
  <si>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</si>
  <si>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</si>
  <si>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</si>
  <si>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</si>
  <si>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</si>
  <si>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</si>
  <si>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</si>
  <si>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</si>
  <si>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</si>
  <si>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</si>
  <si>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</si>
  <si>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</si>
  <si>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</si>
  <si>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</si>
  <si>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</si>
  <si>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</si>
  <si>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</si>
  <si>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</si>
  <si>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</si>
  <si>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</si>
  <si>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</si>
  <si>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</si>
  <si>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</si>
  <si>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</si>
  <si>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</si>
  <si>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</si>
  <si>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</si>
  <si>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</si>
  <si>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</si>
  <si>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</si>
  <si>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</si>
  <si>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</si>
  <si>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</si>
  <si>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</si>
  <si>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</si>
  <si>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</si>
  <si>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</si>
  <si>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</si>
  <si>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</si>
  <si>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</si>
  <si>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</si>
  <si>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</si>
  <si>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</si>
  <si>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</si>
  <si>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</si>
  <si>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</si>
  <si>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</si>
  <si>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</si>
  <si>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</si>
  <si>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</si>
  <si>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</si>
  <si>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</si>
  <si>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</si>
  <si>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</si>
  <si>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</si>
  <si>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</si>
  <si>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</si>
  <si>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</si>
  <si>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</si>
  <si>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</si>
  <si>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</si>
  <si>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</si>
  <si>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</si>
  <si>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</si>
  <si>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</si>
  <si>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</si>
  <si>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</si>
  <si>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</si>
  <si>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</si>
  <si>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</si>
  <si>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</si>
  <si>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</si>
  <si>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</si>
  <si>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</si>
  <si>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</si>
  <si>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</si>
  <si>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</si>
  <si>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</si>
  <si>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</si>
  <si>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</si>
  <si>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</si>
  <si>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</si>
  <si>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</si>
  <si>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</si>
  <si>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</si>
  <si>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</si>
  <si>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</si>
  <si>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</si>
  <si>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</si>
  <si>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</si>
  <si>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</si>
  <si>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</si>
  <si>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</si>
  <si>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</si>
  <si>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</si>
  <si>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</si>
  <si>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</si>
  <si>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</si>
  <si>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</si>
  <si>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</si>
  <si>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</si>
  <si>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</si>
  <si>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</si>
  <si>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</si>
  <si>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</si>
  <si>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</si>
  <si>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</si>
  <si>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</si>
  <si>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</si>
  <si>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</si>
  <si>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</si>
  <si>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</si>
  <si>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</si>
  <si>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</si>
  <si>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</si>
  <si>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</si>
  <si>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</si>
  <si>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</si>
  <si>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</si>
  <si>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</si>
  <si>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</si>
  <si>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</si>
  <si>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</si>
  <si>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</si>
  <si>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</si>
  <si>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</si>
  <si>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</si>
  <si>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</si>
  <si>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</si>
  <si>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</si>
  <si>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</si>
  <si>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</si>
  <si>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</si>
  <si>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</si>
  <si>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</si>
  <si>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</si>
  <si>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</si>
  <si>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</si>
  <si>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</si>
  <si>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</si>
  <si>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</si>
  <si>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</si>
  <si>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</si>
  <si>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</si>
  <si>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</si>
  <si>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</si>
  <si>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</si>
  <si>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</si>
  <si>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</si>
  <si>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</si>
  <si>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</si>
  <si>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</si>
  <si>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</si>
  <si>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</si>
  <si>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</si>
  <si>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</si>
  <si>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</si>
  <si>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</si>
  <si>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</si>
  <si>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</si>
  <si>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</si>
  <si>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</si>
  <si>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</si>
  <si>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</si>
  <si>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</si>
  <si>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</si>
  <si>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</si>
  <si>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</si>
  <si>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</si>
  <si>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</si>
  <si>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</si>
  <si>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</si>
  <si>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</si>
  <si>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</si>
  <si>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</si>
  <si>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</si>
  <si>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</si>
  <si>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</si>
  <si>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</si>
  <si>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</si>
  <si>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</si>
  <si>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</si>
  <si>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</si>
  <si>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</si>
  <si>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</si>
  <si>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</si>
  <si>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</si>
  <si>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</si>
  <si>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</si>
  <si>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</si>
  <si>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</si>
  <si>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</si>
  <si>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</si>
  <si>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</si>
  <si>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</si>
  <si>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</si>
  <si>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</si>
  <si>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</si>
  <si>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</si>
  <si>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</si>
  <si>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</si>
  <si>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</si>
  <si>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</si>
  <si>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</si>
  <si>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</si>
  <si>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</si>
  <si>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</si>
  <si>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</si>
  <si>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</si>
  <si>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</si>
  <si>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</si>
  <si>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</si>
  <si>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</si>
  <si>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</si>
  <si>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</si>
  <si>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</si>
  <si>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</si>
  <si>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</si>
  <si>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</si>
  <si>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</si>
  <si>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</si>
  <si>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</si>
  <si>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</si>
  <si>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</si>
  <si>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</si>
  <si>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</si>
  <si>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</si>
  <si>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</si>
  <si>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</si>
  <si>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</si>
  <si>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</si>
  <si>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</si>
  <si>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</si>
  <si>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</si>
  <si>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</si>
  <si>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</si>
  <si>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</si>
  <si>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</si>
  <si>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</si>
  <si>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</si>
  <si>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</si>
  <si>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</si>
  <si>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</si>
  <si>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</si>
  <si>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</si>
  <si>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</si>
  <si>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</si>
  <si>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</si>
  <si>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</si>
  <si>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</si>
  <si>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</si>
  <si>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</si>
  <si>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</si>
  <si>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</si>
  <si>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</si>
  <si>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</si>
  <si>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</si>
  <si>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</si>
  <si>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</si>
  <si>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</si>
  <si>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</si>
  <si>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</si>
  <si>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</si>
  <si>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</si>
  <si>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</si>
  <si>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</si>
  <si>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</si>
  <si>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</si>
  <si>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</si>
  <si>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</si>
  <si>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</si>
  <si>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</si>
  <si>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</si>
  <si>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</si>
  <si>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</si>
  <si>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</si>
  <si>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</si>
  <si>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</si>
  <si>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</si>
  <si>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</si>
  <si>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</si>
  <si>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</si>
  <si>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</si>
  <si>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</si>
  <si>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</si>
  <si>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</si>
  <si>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</si>
  <si>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</si>
  <si>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</si>
  <si>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</si>
  <si>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</si>
  <si>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</si>
  <si>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</si>
  <si>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</si>
  <si>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</si>
  <si>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</si>
  <si>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</si>
  <si>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</si>
  <si>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</si>
  <si>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</si>
  <si>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</si>
  <si>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</si>
  <si>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</si>
  <si>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</si>
  <si>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</si>
  <si>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</si>
  <si>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</si>
  <si>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</si>
  <si>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</si>
  <si>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</si>
  <si>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</si>
  <si>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</si>
  <si>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</si>
  <si>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</si>
  <si>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</si>
  <si>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</si>
  <si>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</si>
  <si>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</si>
  <si>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</si>
  <si>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</si>
  <si>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</si>
  <si>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</si>
  <si>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</si>
  <si>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</si>
  <si>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</si>
  <si>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</si>
  <si>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</si>
  <si>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</si>
  <si>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</si>
  <si>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</si>
  <si>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</si>
  <si>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</si>
  <si>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</si>
  <si>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</si>
  <si>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</si>
  <si>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</si>
  <si>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</si>
  <si>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</si>
  <si>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</si>
  <si>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</si>
  <si>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</si>
  <si>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</si>
  <si>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</si>
  <si>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</si>
  <si>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</si>
  <si>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</si>
  <si>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</si>
  <si>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</si>
  <si>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</si>
  <si>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</si>
  <si>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</si>
  <si>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</si>
  <si>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</si>
  <si>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</si>
  <si>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</si>
  <si>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</si>
  <si>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</si>
  <si>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</si>
  <si>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</si>
  <si>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</si>
  <si>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</si>
  <si>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</si>
  <si>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</si>
  <si>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</si>
  <si>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</si>
  <si>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</si>
  <si>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</si>
  <si>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</si>
  <si>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</si>
  <si>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</si>
  <si>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</si>
  <si>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</si>
  <si>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</si>
  <si>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</si>
  <si>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</si>
  <si>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</si>
  <si>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</si>
  <si>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</si>
  <si>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</si>
  <si>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</si>
  <si>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</si>
  <si>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</si>
  <si>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</si>
  <si>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</si>
  <si>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</si>
  <si>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</si>
  <si>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</si>
  <si>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</si>
  <si>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</si>
  <si>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</si>
  <si>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</si>
  <si>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</si>
  <si>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</si>
  <si>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</si>
  <si>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</si>
  <si>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</si>
  <si>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</si>
  <si>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</si>
  <si>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</si>
  <si>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</si>
  <si>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</si>
  <si>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</si>
  <si>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</si>
  <si>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</si>
  <si>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</si>
  <si>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</si>
  <si>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</si>
  <si>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</si>
  <si>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</si>
  <si>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</si>
  <si>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</si>
  <si>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</si>
  <si>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</si>
  <si>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</si>
  <si>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</si>
  <si>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</si>
  <si>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</si>
  <si>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</si>
  <si>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</si>
  <si>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</si>
  <si>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</si>
  <si>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</si>
  <si>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</si>
  <si>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</si>
  <si>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</si>
  <si>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</si>
  <si>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</si>
  <si>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</si>
  <si>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</si>
  <si>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</si>
  <si>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</si>
  <si>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</si>
  <si>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</si>
  <si>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</si>
  <si>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</si>
  <si>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</si>
  <si>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</si>
  <si>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</si>
  <si>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</si>
  <si>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</si>
  <si>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</si>
  <si>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</si>
  <si>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</si>
  <si>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</si>
  <si>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</si>
  <si>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</si>
  <si>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</si>
  <si>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</si>
  <si>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</si>
  <si>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</si>
  <si>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</si>
  <si>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</si>
  <si>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</si>
  <si>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</si>
  <si>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</si>
  <si>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</si>
  <si>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</si>
  <si>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</si>
  <si>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</si>
  <si>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</si>
  <si>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</si>
  <si>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</si>
  <si>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</si>
  <si>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</si>
  <si>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</si>
  <si>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</si>
  <si>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</si>
  <si>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</si>
  <si>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</si>
  <si>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</si>
  <si>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</si>
  <si>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</si>
  <si>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</si>
  <si>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</si>
  <si>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</si>
  <si>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</si>
  <si>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</si>
  <si>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</si>
  <si>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</si>
  <si>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</si>
  <si>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</si>
  <si>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</si>
  <si>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</si>
  <si>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</si>
  <si>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</si>
  <si>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</si>
  <si>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</si>
  <si>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</si>
  <si>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</si>
  <si>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</si>
  <si>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</si>
  <si>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</si>
  <si>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</si>
  <si>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</si>
  <si>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</si>
  <si>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</si>
  <si>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</si>
  <si>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</si>
  <si>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</si>
  <si>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</si>
  <si>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</si>
  <si>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</si>
  <si>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</si>
  <si>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</si>
  <si>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</si>
  <si>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</si>
  <si>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</si>
  <si>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</si>
  <si>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</si>
  <si>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</si>
  <si>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</si>
  <si>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</si>
  <si>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</si>
  <si>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</si>
  <si>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</si>
  <si>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</si>
  <si>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</si>
  <si>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</si>
  <si>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</si>
  <si>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</si>
  <si>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</si>
  <si>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</si>
  <si>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</si>
  <si>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</si>
  <si>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</si>
  <si>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</si>
  <si>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</si>
  <si>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</si>
  <si>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</si>
  <si>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</si>
  <si>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</si>
  <si>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</si>
  <si>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</si>
  <si>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</si>
  <si>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</si>
  <si>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</si>
  <si>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</si>
  <si>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</si>
  <si>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</si>
  <si>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</si>
  <si>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</si>
  <si>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</si>
  <si>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</si>
  <si>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</si>
  <si>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</si>
  <si>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</si>
  <si>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</si>
  <si>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</si>
  <si>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</si>
  <si>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</si>
  <si>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</si>
  <si>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</si>
  <si>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</si>
  <si>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</si>
  <si>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</si>
  <si>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</si>
  <si>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</si>
  <si>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</si>
  <si>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</si>
  <si>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</si>
  <si>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</si>
  <si>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</si>
  <si>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</si>
  <si>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</si>
  <si>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</si>
  <si>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</si>
  <si>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</si>
  <si>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</si>
  <si>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</si>
  <si>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</si>
  <si>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</si>
  <si>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</si>
  <si>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</si>
  <si>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</si>
  <si>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</si>
  <si>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</si>
  <si>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</si>
  <si>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</si>
  <si>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</si>
  <si>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</si>
  <si>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</si>
  <si>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</si>
  <si>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</si>
  <si>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</si>
  <si>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</si>
  <si>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</si>
  <si>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</si>
  <si>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</si>
  <si>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</si>
  <si>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</si>
  <si>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</si>
  <si>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</si>
  <si>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</si>
  <si>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</si>
  <si>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</si>
  <si>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</si>
  <si>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</si>
  <si>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</si>
  <si>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</si>
  <si>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</si>
  <si>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</si>
  <si>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</si>
  <si>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</si>
  <si>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</si>
  <si>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</si>
  <si>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</si>
  <si>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</si>
  <si>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</si>
  <si>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</si>
  <si>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</si>
  <si>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</si>
  <si>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</si>
  <si>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</si>
  <si>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</si>
  <si>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</si>
  <si>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</si>
  <si>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</si>
  <si>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</si>
  <si>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</si>
  <si>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</si>
  <si>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</si>
  <si>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</si>
  <si>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</si>
  <si>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</si>
  <si>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</si>
  <si>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</si>
  <si>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</si>
  <si>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</si>
  <si>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</si>
  <si>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</si>
  <si>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</si>
  <si>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</si>
  <si>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</si>
  <si>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</si>
  <si>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</si>
  <si>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</si>
  <si>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</si>
  <si>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</si>
  <si>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</si>
  <si>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</si>
  <si>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</si>
  <si>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</si>
  <si>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</si>
  <si>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</si>
  <si>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</si>
  <si>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</si>
  <si>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</si>
  <si>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</si>
  <si>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</si>
  <si>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</si>
  <si>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</si>
  <si>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</si>
  <si>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</si>
  <si>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</si>
  <si>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</si>
  <si>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</si>
  <si>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</si>
  <si>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</si>
  <si>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</si>
  <si>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</si>
  <si>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</si>
  <si>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</si>
  <si>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</si>
  <si>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</si>
  <si>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</si>
  <si>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</si>
  <si>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</si>
  <si>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</si>
  <si>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</si>
  <si>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</si>
  <si>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</si>
  <si>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</si>
  <si>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</si>
  <si>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</si>
  <si>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</si>
  <si>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</si>
  <si>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</si>
  <si>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</si>
  <si>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</si>
  <si>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</si>
  <si>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</si>
  <si>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</si>
  <si>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</si>
  <si>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</si>
  <si>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</si>
  <si>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</si>
  <si>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</si>
  <si>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</si>
  <si>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</si>
  <si>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</si>
  <si>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</si>
  <si>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</si>
  <si>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</si>
  <si>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</si>
  <si>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</si>
  <si>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</si>
  <si>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</si>
  <si>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</si>
  <si>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</si>
  <si>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</si>
  <si>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</si>
  <si>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</si>
  <si>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</si>
  <si>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</si>
  <si>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</si>
  <si>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</si>
  <si>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</si>
  <si>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</si>
  <si>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</si>
  <si>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</si>
  <si>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</si>
  <si>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</si>
  <si>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</si>
  <si>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</si>
  <si>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</si>
  <si>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</si>
  <si>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</si>
  <si>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</si>
  <si>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</si>
  <si>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</si>
  <si>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</si>
  <si>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</si>
  <si>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</si>
  <si>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</si>
  <si>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</si>
  <si>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</si>
  <si>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</si>
  <si>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</si>
  <si>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</si>
  <si>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</si>
  <si>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</si>
  <si>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</si>
  <si>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</si>
  <si>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</si>
  <si>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</si>
  <si>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</si>
  <si>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</si>
  <si>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</si>
  <si>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</si>
  <si>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</si>
  <si>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</si>
  <si>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</si>
  <si>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</si>
  <si>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</si>
  <si>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</si>
  <si>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</si>
  <si>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</si>
  <si>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</si>
  <si>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</si>
  <si>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</si>
  <si>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</si>
  <si>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</si>
  <si>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</si>
  <si>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</si>
  <si>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</si>
  <si>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</si>
  <si>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</si>
  <si>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</si>
  <si>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</si>
  <si>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</si>
  <si>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</si>
  <si>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</si>
  <si>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</si>
  <si>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</si>
  <si>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</si>
  <si>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</si>
  <si>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</si>
  <si>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</si>
  <si>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</si>
  <si>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</si>
  <si>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</si>
  <si>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</si>
  <si>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</si>
  <si>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</si>
  <si>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</si>
  <si>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</si>
  <si>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</si>
  <si>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</si>
  <si>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</si>
  <si>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</si>
  <si>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</si>
  <si>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</si>
  <si>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</si>
  <si>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</si>
  <si>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</si>
  <si>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</si>
  <si>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</si>
  <si>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</si>
  <si>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</si>
  <si>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</si>
  <si>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</si>
  <si>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</si>
  <si>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</si>
  <si>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</si>
  <si>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</si>
  <si>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</si>
  <si>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</si>
  <si>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</si>
  <si>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</si>
  <si>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</si>
  <si>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</si>
  <si>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</si>
  <si>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</si>
  <si>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</si>
  <si>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</si>
  <si>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</si>
  <si>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</si>
  <si>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</si>
  <si>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</si>
  <si>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</si>
  <si>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</si>
  <si>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</si>
  <si>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</si>
  <si>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</si>
  <si>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</si>
  <si>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</si>
  <si>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</si>
  <si>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</si>
  <si>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</si>
  <si>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</si>
  <si>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</si>
  <si>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</si>
  <si>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</si>
  <si>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</si>
  <si>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</si>
  <si>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</si>
  <si>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</si>
  <si>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</si>
  <si>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</si>
  <si>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</si>
  <si>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</si>
  <si>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</si>
  <si>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</si>
  <si>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</si>
  <si>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</si>
  <si>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</si>
  <si>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</si>
  <si>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</si>
  <si>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</si>
  <si>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</si>
  <si>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</si>
  <si>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</si>
  <si>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</si>
  <si>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</si>
  <si>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</si>
  <si>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</si>
  <si>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</si>
  <si>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</si>
  <si>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</si>
  <si>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</si>
  <si>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</si>
  <si>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</si>
  <si>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</si>
  <si>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</si>
  <si>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</si>
  <si>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</si>
  <si>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</si>
  <si>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</si>
  <si>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</si>
  <si>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</si>
  <si>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</si>
  <si>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</si>
  <si>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</si>
  <si>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</si>
  <si>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</si>
  <si>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</si>
  <si>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</si>
  <si>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</si>
  <si>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</si>
  <si>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</si>
  <si>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</si>
  <si>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</si>
  <si>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</si>
  <si>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</si>
  <si>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</si>
  <si>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</si>
  <si>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</si>
  <si>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</si>
  <si>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</si>
  <si>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</si>
  <si>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</si>
  <si>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</si>
  <si>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</si>
  <si>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</si>
  <si>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</si>
  <si>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</si>
  <si>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</si>
  <si>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</si>
  <si>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</si>
  <si>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</si>
  <si>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</si>
  <si>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</si>
  <si>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</si>
  <si>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</si>
  <si>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</si>
  <si>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</si>
  <si>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</si>
  <si>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</si>
  <si>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</si>
  <si>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</si>
  <si>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</si>
  <si>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</si>
  <si>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</si>
  <si>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</si>
  <si>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</si>
  <si>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</si>
  <si>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</si>
  <si>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</si>
  <si>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</si>
  <si>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</si>
  <si>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</si>
  <si>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</si>
  <si>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</si>
  <si>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</si>
  <si>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</si>
  <si>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</si>
  <si>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</si>
  <si>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</si>
  <si>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</si>
  <si>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</si>
  <si>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</si>
  <si>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</si>
  <si>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</si>
  <si>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</si>
  <si>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</si>
  <si>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</si>
  <si>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</si>
  <si>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</si>
  <si>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</si>
  <si>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</si>
  <si>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</si>
  <si>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</si>
  <si>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</si>
  <si>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</si>
  <si>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</si>
  <si>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</si>
  <si>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</si>
  <si>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</si>
  <si>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</si>
  <si>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</si>
  <si>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</si>
  <si>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</si>
  <si>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</si>
  <si>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</si>
  <si>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</si>
  <si>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</si>
  <si>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</si>
  <si>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</si>
  <si>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</si>
  <si>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</si>
  <si>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</si>
  <si>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</si>
  <si>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</si>
  <si>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</si>
  <si>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</si>
  <si>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</si>
  <si>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</si>
  <si>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</si>
  <si>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</si>
  <si>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</si>
  <si>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</si>
  <si>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</si>
  <si>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</si>
  <si>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</si>
  <si>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</si>
  <si>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</si>
  <si>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</si>
  <si>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</si>
  <si>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</si>
  <si>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</si>
  <si>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</si>
  <si>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</si>
  <si>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</si>
  <si>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</si>
  <si>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</si>
  <si>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</si>
  <si>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</si>
  <si>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</si>
  <si>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</si>
  <si>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</si>
  <si>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</si>
  <si>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</si>
  <si>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</si>
  <si>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</si>
  <si>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</si>
  <si>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</si>
  <si>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</si>
  <si>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</si>
  <si>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</si>
  <si>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</si>
  <si>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</si>
  <si>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</si>
  <si>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</si>
  <si>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</si>
  <si>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</si>
  <si>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</si>
  <si>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</si>
  <si>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</si>
  <si>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</si>
  <si>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</si>
  <si>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</si>
  <si>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</si>
  <si>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</si>
  <si>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</si>
  <si>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</si>
  <si>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</si>
  <si>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</si>
  <si>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</si>
  <si>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</si>
  <si>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</si>
  <si>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</si>
  <si>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</si>
  <si>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</si>
  <si>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</si>
  <si>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</si>
  <si>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</si>
  <si>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</si>
  <si>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</si>
  <si>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</si>
  <si>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</si>
  <si>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</si>
  <si>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</si>
  <si>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</si>
  <si>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</si>
  <si>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</si>
  <si>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</si>
  <si>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</si>
  <si>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</si>
  <si>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</si>
  <si>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</si>
  <si>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</si>
  <si>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</si>
  <si>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</si>
  <si>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</si>
  <si>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</si>
  <si>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</si>
  <si>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</si>
  <si>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</si>
  <si>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</si>
  <si>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</si>
  <si>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</si>
  <si>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</si>
  <si>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</si>
  <si>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</si>
  <si>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</si>
  <si>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</si>
  <si>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</si>
  <si>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</si>
  <si>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</si>
  <si>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</si>
  <si>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</si>
  <si>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</si>
  <si>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</si>
  <si>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</si>
  <si>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</si>
  <si>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</si>
  <si>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</si>
  <si>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</si>
  <si>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</si>
  <si>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</si>
  <si>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</si>
  <si>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</si>
  <si>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</si>
  <si>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</si>
  <si>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</si>
  <si>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</si>
  <si>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</si>
  <si>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</si>
  <si>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</si>
  <si>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</si>
  <si>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</si>
  <si>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</si>
  <si>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</si>
  <si>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</si>
  <si>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</si>
  <si>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</si>
  <si>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</si>
  <si>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</si>
  <si>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</si>
  <si>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</si>
  <si>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</si>
  <si>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</si>
  <si>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</si>
  <si>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</si>
  <si>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</si>
  <si>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</si>
  <si>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</si>
  <si>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</si>
  <si>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</si>
  <si>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</si>
  <si>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</si>
  <si>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</si>
  <si>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</si>
  <si>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</si>
  <si>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</si>
  <si>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</si>
  <si>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</si>
  <si>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</si>
  <si>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</si>
  <si>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</si>
  <si>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</si>
  <si>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</si>
  <si>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</si>
  <si>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</si>
  <si>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</si>
  <si>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</si>
  <si>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</si>
  <si>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</si>
  <si>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</si>
  <si>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</si>
  <si>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</si>
  <si>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</si>
  <si>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</si>
  <si>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</si>
  <si>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</si>
  <si>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</si>
  <si>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</si>
  <si>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</si>
  <si>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</si>
  <si>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</si>
  <si>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</si>
  <si>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</si>
  <si>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</si>
  <si>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</si>
  <si>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</si>
  <si>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</si>
  <si>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</si>
  <si>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</si>
  <si>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</si>
  <si>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</si>
  <si>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</si>
  <si>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</si>
  <si>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</si>
  <si>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</si>
  <si>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</si>
  <si>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</si>
  <si>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</si>
  <si>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</si>
  <si>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</si>
  <si>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</si>
  <si>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</si>
  <si>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</si>
  <si>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</si>
  <si>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</si>
  <si>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</si>
  <si>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</si>
  <si>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</si>
  <si>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</si>
  <si>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</si>
  <si>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</si>
  <si>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</si>
  <si>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</si>
  <si>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</si>
  <si>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</si>
  <si>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</si>
  <si>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</si>
  <si>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</si>
  <si>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</si>
  <si>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</si>
  <si>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</si>
  <si>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</si>
  <si>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</si>
  <si>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</si>
  <si>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</si>
  <si>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</si>
  <si>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</si>
  <si>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</si>
  <si>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</si>
  <si>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</si>
  <si>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</si>
  <si>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</si>
  <si>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</si>
  <si>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</si>
  <si>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</si>
  <si>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</si>
  <si>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</si>
  <si>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</si>
  <si>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</si>
  <si>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</si>
  <si>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</si>
  <si>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</si>
  <si>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</si>
  <si>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</si>
  <si>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</si>
  <si>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</si>
  <si>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</si>
  <si>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</si>
  <si>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</si>
  <si>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</si>
  <si>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</si>
  <si>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</si>
  <si>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</si>
  <si>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</si>
  <si>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</si>
  <si>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</si>
  <si>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</si>
  <si>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</si>
  <si>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</si>
  <si>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</si>
  <si>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</si>
  <si>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</si>
  <si>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</si>
  <si>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</si>
  <si>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</si>
  <si>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</si>
  <si>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</si>
  <si>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</si>
  <si>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</si>
  <si>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</si>
  <si>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</si>
  <si>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</si>
  <si>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</si>
  <si>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</si>
  <si>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</si>
  <si>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</si>
  <si>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</si>
  <si>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</si>
  <si>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</si>
  <si>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</si>
  <si>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</si>
  <si>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</si>
  <si>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</si>
  <si>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</si>
  <si>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</si>
  <si>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</si>
  <si>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</si>
  <si>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</si>
  <si>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</si>
  <si>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</si>
  <si>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</si>
  <si>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</si>
  <si>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</si>
  <si>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</si>
  <si>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</si>
  <si>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</si>
  <si>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</si>
  <si>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</si>
  <si>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</si>
  <si>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</si>
  <si>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</si>
  <si>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</si>
  <si>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</si>
  <si>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</si>
  <si>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</si>
  <si>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</si>
  <si>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</si>
  <si>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</si>
  <si>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</si>
  <si>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</si>
  <si>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</si>
  <si>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</si>
  <si>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</si>
  <si>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</si>
  <si>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</si>
  <si>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</si>
  <si>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</si>
  <si>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</si>
  <si>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</si>
  <si>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</si>
  <si>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</si>
  <si>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</si>
  <si>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</si>
  <si>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</si>
  <si>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</si>
  <si>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</si>
  <si>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</si>
  <si>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</si>
  <si>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</si>
  <si>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</si>
  <si>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</si>
  <si>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</si>
  <si>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</si>
  <si>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</si>
  <si>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</si>
  <si>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</si>
  <si>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</si>
  <si>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</si>
  <si>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</si>
  <si>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</si>
  <si>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</si>
  <si>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</si>
  <si>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</si>
  <si>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</si>
  <si>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</si>
  <si>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</si>
  <si>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</si>
  <si>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</si>
  <si>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</si>
  <si>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</si>
  <si>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</si>
  <si>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</si>
  <si>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</si>
  <si>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</si>
  <si>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</si>
  <si>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</si>
  <si>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</si>
  <si>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</si>
  <si>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</si>
  <si>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</si>
  <si>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</si>
  <si>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</si>
  <si>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</si>
  <si>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</si>
  <si>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</si>
  <si>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</si>
  <si>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</si>
  <si>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</si>
  <si>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</si>
  <si>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</si>
  <si>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</si>
  <si>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</si>
  <si>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</si>
  <si>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</si>
  <si>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</si>
  <si>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</si>
  <si>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</si>
  <si>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</si>
  <si>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</si>
  <si>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</si>
  <si>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</si>
  <si>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</si>
  <si>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</si>
  <si>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</si>
  <si>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</si>
  <si>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</si>
  <si>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</si>
  <si>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</si>
  <si>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</si>
  <si>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</si>
  <si>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</si>
  <si>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</si>
  <si>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</si>
  <si>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</si>
  <si>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</si>
  <si>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</si>
  <si>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</si>
  <si>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</si>
  <si>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</si>
  <si>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</si>
  <si>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</si>
  <si>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</si>
  <si>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</si>
  <si>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</si>
  <si>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</si>
  <si>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</si>
  <si>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</si>
  <si>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</si>
  <si>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</si>
  <si>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</si>
  <si>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</si>
  <si>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</si>
  <si>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</si>
  <si>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</si>
  <si>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</si>
  <si>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</si>
  <si>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</si>
  <si>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</si>
  <si>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</si>
  <si>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</si>
  <si>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</si>
  <si>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</si>
  <si>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</si>
  <si>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</si>
  <si>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</si>
  <si>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</si>
  <si>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</si>
  <si>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</si>
  <si>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</si>
  <si>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</si>
  <si>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</si>
  <si>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</si>
  <si>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</si>
  <si>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</si>
  <si>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</si>
  <si>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</si>
  <si>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</si>
  <si>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</si>
  <si>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</si>
  <si>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</si>
  <si>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</si>
  <si>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</si>
  <si>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</si>
  <si>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</si>
  <si>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</si>
  <si>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</si>
  <si>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</si>
  <si>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</si>
  <si>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</si>
  <si>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</si>
  <si>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</si>
  <si>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</si>
  <si>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</si>
  <si>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</si>
  <si>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</si>
  <si>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</si>
  <si>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</si>
  <si>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</si>
  <si>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</si>
  <si>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</si>
  <si>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</si>
  <si>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</si>
  <si>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</si>
  <si>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</si>
  <si>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</si>
  <si>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</si>
  <si>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</si>
  <si>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</si>
  <si>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</si>
  <si>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</si>
  <si>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</si>
  <si>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</si>
  <si>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</si>
  <si>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</si>
  <si>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</si>
  <si>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</si>
  <si>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</si>
  <si>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</si>
  <si>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</si>
  <si>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</si>
  <si>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</si>
  <si>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</si>
  <si>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</si>
  <si>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</si>
  <si>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</si>
  <si>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</si>
  <si>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</si>
  <si>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</si>
  <si>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</si>
  <si>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</si>
  <si>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</si>
  <si>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</si>
  <si>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</si>
  <si>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</si>
  <si>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</si>
  <si>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</si>
  <si>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</si>
  <si>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</si>
  <si>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</si>
  <si>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</si>
  <si>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</si>
  <si>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</si>
  <si>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</si>
  <si>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</si>
  <si>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</si>
  <si>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</si>
  <si>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</si>
  <si>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</si>
  <si>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</si>
  <si>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</si>
  <si>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</si>
  <si>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</si>
  <si>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</si>
  <si>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</si>
  <si>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</si>
  <si>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</si>
  <si>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</si>
  <si>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</si>
  <si>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</si>
  <si>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</si>
  <si>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</si>
  <si>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</si>
  <si>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</si>
  <si>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</si>
  <si>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</si>
  <si>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</si>
  <si>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</si>
  <si>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</si>
  <si>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</si>
  <si>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</si>
  <si>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</si>
  <si>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</si>
  <si>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</si>
  <si>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</si>
  <si>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</si>
  <si>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</si>
  <si>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</si>
  <si>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</si>
  <si>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</si>
  <si>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</si>
  <si>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</si>
  <si>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</si>
  <si>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</si>
  <si>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</si>
  <si>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</si>
  <si>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</si>
  <si>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</si>
  <si>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</si>
  <si>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</si>
  <si>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</si>
  <si>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</si>
  <si>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</si>
  <si>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</si>
  <si>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</si>
  <si>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</si>
  <si>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</si>
  <si>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</si>
  <si>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</si>
  <si>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</si>
  <si>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</si>
  <si>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</si>
  <si>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</si>
  <si>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</si>
  <si>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</si>
  <si>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</si>
  <si>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</si>
  <si>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</si>
  <si>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</si>
  <si>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</si>
  <si>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</si>
  <si>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</si>
  <si>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</si>
  <si>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</si>
  <si>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</si>
  <si>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</si>
  <si>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</si>
  <si>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</si>
  <si>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</si>
  <si>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</si>
  <si>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</si>
  <si>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</si>
  <si>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</si>
  <si>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</si>
  <si>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</si>
  <si>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</si>
  <si>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</si>
  <si>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</si>
  <si>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</si>
  <si>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</si>
  <si>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</si>
  <si>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</si>
  <si>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</si>
  <si>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</si>
  <si>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</si>
  <si>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</si>
  <si>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</si>
  <si>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</si>
  <si>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</si>
  <si>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</si>
  <si>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</si>
  <si>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</si>
  <si>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</si>
  <si>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</si>
  <si>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</si>
  <si>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</si>
  <si>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</si>
  <si>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</si>
  <si>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</si>
  <si>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</si>
  <si>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</si>
  <si>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</si>
  <si>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</si>
  <si>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</si>
  <si>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</si>
  <si>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</si>
  <si>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</si>
  <si>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</si>
  <si>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</si>
  <si>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</si>
  <si>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</si>
  <si>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</si>
  <si>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</si>
  <si>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</si>
  <si>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</si>
  <si>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</si>
  <si>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</si>
  <si>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</si>
  <si>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</si>
  <si>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</si>
  <si>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</si>
  <si>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</si>
  <si>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</si>
  <si>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</si>
  <si>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</si>
  <si>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</si>
  <si>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</si>
  <si>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</si>
  <si>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</si>
  <si>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</si>
  <si>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</si>
  <si>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</si>
  <si>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</si>
  <si>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</si>
  <si>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</si>
  <si>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</si>
  <si>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</si>
  <si>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</si>
  <si>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</si>
  <si>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</si>
  <si>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</si>
  <si>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</si>
  <si>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</si>
  <si>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</si>
  <si>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</si>
  <si>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</si>
  <si>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</si>
  <si>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</si>
  <si>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</si>
  <si>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</si>
  <si>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</si>
  <si>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</si>
  <si>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</si>
  <si>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</si>
  <si>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</si>
  <si>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</si>
  <si>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</si>
  <si>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</si>
  <si>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</si>
  <si>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</si>
  <si>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</si>
  <si>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</si>
  <si>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</si>
  <si>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</si>
  <si>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</si>
  <si>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</si>
  <si>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</si>
  <si>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</si>
  <si>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</si>
  <si>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</si>
  <si>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</si>
  <si>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</si>
  <si>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</si>
  <si>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</si>
  <si>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</si>
  <si>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</si>
  <si>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</si>
  <si>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</si>
  <si>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</si>
  <si>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</si>
  <si>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</si>
  <si>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</si>
  <si>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</si>
  <si>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</si>
  <si>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</si>
  <si>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</si>
  <si>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</si>
  <si>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</si>
  <si>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</si>
  <si>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</si>
  <si>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</si>
  <si>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</si>
  <si>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</si>
  <si>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</si>
  <si>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</si>
  <si>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</si>
  <si>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</si>
  <si>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</si>
  <si>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</si>
  <si>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</si>
  <si>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</si>
  <si>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</si>
  <si>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</si>
  <si>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</si>
  <si>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</si>
  <si>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</si>
  <si>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</si>
  <si>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</si>
  <si>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</si>
  <si>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</si>
  <si>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</si>
  <si>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</si>
  <si>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</si>
  <si>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</si>
  <si>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</si>
  <si>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</si>
  <si>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</si>
  <si>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</si>
  <si>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</si>
  <si>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</si>
  <si>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</si>
  <si>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</si>
  <si>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</si>
  <si>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</si>
  <si>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</si>
  <si>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</si>
  <si>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</si>
  <si>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</si>
  <si>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</si>
  <si>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</si>
  <si>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</si>
  <si>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</si>
  <si>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</si>
  <si>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</si>
  <si>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</si>
  <si>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</si>
  <si>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</si>
  <si>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</si>
  <si>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</si>
  <si>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</si>
  <si>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</si>
  <si>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</si>
  <si>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</si>
  <si>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</si>
  <si>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</si>
  <si>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</si>
  <si>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</si>
  <si>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</si>
  <si>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</si>
  <si>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</si>
  <si>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</si>
  <si>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</si>
  <si>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</si>
  <si>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</si>
  <si>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</si>
  <si>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</si>
  <si>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</si>
  <si>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</si>
  <si>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</si>
  <si>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</si>
  <si>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</si>
  <si>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</si>
  <si>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</si>
  <si>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</si>
  <si>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</si>
  <si>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</si>
  <si>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</si>
  <si>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</si>
  <si>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</si>
  <si>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</si>
  <si>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</si>
  <si>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</si>
  <si>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</si>
  <si>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</si>
  <si>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</si>
  <si>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</si>
  <si>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</si>
  <si>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</si>
  <si>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</si>
  <si>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</si>
  <si>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</si>
  <si>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</si>
  <si>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</si>
  <si>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</si>
  <si>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</si>
  <si>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</si>
  <si>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</si>
  <si>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</si>
  <si>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</si>
  <si>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</si>
  <si>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</si>
  <si>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</si>
  <si>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</si>
  <si>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</si>
  <si>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</si>
  <si>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</si>
  <si>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</si>
  <si>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</si>
  <si>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</si>
  <si>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</si>
  <si>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</si>
  <si>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</si>
  <si>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</si>
  <si>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</si>
  <si>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</si>
  <si>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</si>
  <si>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</si>
  <si>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</si>
  <si>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</si>
  <si>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</si>
  <si>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</si>
  <si>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</si>
  <si>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</si>
  <si>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</si>
  <si>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</si>
  <si>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</si>
  <si>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</si>
  <si>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</si>
  <si>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</si>
  <si>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</si>
  <si>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</si>
  <si>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</si>
  <si>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</si>
  <si>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</si>
  <si>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</si>
  <si>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</si>
  <si>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</si>
  <si>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</si>
  <si>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</si>
  <si>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</si>
  <si>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</si>
  <si>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</si>
  <si>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</si>
  <si>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</si>
  <si>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</si>
  <si>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</si>
  <si>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</si>
  <si>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</si>
  <si>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</si>
  <si>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</si>
  <si>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</si>
  <si>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</si>
  <si>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</si>
  <si>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</si>
  <si>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</si>
  <si>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</si>
  <si>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</si>
  <si>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</si>
  <si>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</si>
  <si>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</si>
  <si>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</si>
  <si>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</si>
  <si>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</si>
  <si>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</si>
  <si>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</si>
  <si>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</si>
  <si>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</si>
  <si>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</si>
  <si>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</si>
  <si>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</si>
  <si>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</si>
  <si>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</si>
  <si>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</si>
  <si>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</si>
  <si>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</si>
  <si>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</si>
  <si>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</si>
  <si>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</si>
  <si>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</si>
  <si>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</si>
  <si>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</si>
  <si>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</si>
  <si>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</si>
  <si>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</si>
  <si>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</si>
  <si>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</si>
  <si>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</si>
  <si>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</si>
  <si>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</si>
  <si>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</si>
  <si>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</si>
  <si>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</si>
  <si>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</si>
  <si>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</si>
  <si>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</si>
  <si>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</si>
  <si>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</si>
  <si>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</si>
  <si>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</si>
  <si>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</si>
  <si>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</si>
  <si>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</si>
  <si>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</si>
  <si>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</si>
  <si>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</si>
  <si>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</si>
  <si>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</si>
  <si>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</si>
  <si>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</si>
  <si>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</si>
  <si>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</si>
  <si>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</si>
  <si>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</si>
  <si>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</si>
  <si>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</si>
  <si>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</si>
  <si>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</si>
  <si>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</si>
  <si>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</si>
  <si>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</si>
  <si>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</si>
  <si>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</si>
  <si>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</si>
  <si>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</si>
  <si>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</si>
  <si>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</si>
  <si>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</si>
  <si>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</si>
  <si>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</si>
  <si>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</si>
  <si>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</si>
  <si>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</si>
  <si>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</si>
  <si>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</si>
  <si>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</si>
  <si>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</si>
  <si>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</si>
  <si>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</si>
  <si>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</si>
  <si>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</si>
  <si>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</si>
  <si>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</si>
  <si>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</si>
  <si>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</si>
  <si>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</si>
  <si>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</si>
  <si>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</si>
  <si>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</si>
  <si>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</si>
  <si>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</si>
  <si>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</si>
  <si>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</si>
  <si>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</si>
  <si>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</si>
  <si>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</si>
  <si>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</si>
  <si>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</si>
  <si>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</si>
  <si>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</si>
  <si>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</si>
  <si>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</si>
  <si>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</si>
  <si>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</si>
  <si>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</si>
  <si>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</si>
  <si>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</si>
  <si>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</si>
  <si>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</si>
  <si>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</si>
  <si>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</si>
  <si>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</si>
  <si>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</si>
  <si>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</si>
  <si>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</si>
  <si>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</si>
  <si>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</si>
  <si>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</si>
  <si>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</si>
  <si>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</si>
  <si>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</si>
  <si>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</si>
  <si>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</si>
  <si>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</si>
  <si>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</si>
  <si>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</si>
  <si>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</si>
  <si>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</si>
  <si>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</si>
  <si>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</si>
  <si>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</si>
  <si>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</si>
  <si>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</si>
  <si>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</si>
  <si>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</si>
  <si>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</si>
  <si>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</si>
  <si>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</si>
  <si>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</si>
  <si>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</si>
  <si>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</si>
  <si>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</si>
  <si>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</si>
  <si>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</si>
  <si>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</si>
  <si>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</si>
  <si>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</si>
  <si>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</si>
  <si>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</si>
  <si>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</si>
  <si>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</si>
  <si>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</si>
  <si>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</si>
  <si>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</si>
  <si>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</si>
  <si>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</si>
  <si>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</si>
  <si>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</si>
  <si>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</si>
  <si>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</si>
  <si>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</si>
  <si>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</si>
  <si>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</si>
  <si>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</si>
  <si>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</si>
  <si>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</si>
  <si>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</si>
  <si>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</si>
  <si>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</si>
  <si>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</si>
  <si>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</si>
  <si>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</si>
  <si>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</si>
  <si>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</si>
  <si>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</si>
  <si>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</si>
  <si>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</si>
  <si>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</si>
  <si>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</si>
  <si>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</si>
  <si>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</si>
  <si>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</si>
  <si>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</si>
  <si>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</si>
  <si>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</si>
  <si>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</si>
  <si>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</si>
  <si>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</si>
  <si>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</si>
  <si>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</si>
  <si>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</si>
  <si>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</si>
  <si>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</si>
  <si>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</si>
  <si>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</si>
  <si>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</si>
  <si>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</si>
  <si>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</si>
  <si>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</si>
  <si>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</si>
  <si>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</si>
  <si>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</si>
  <si>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</si>
  <si>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</si>
  <si>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</si>
  <si>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</si>
  <si>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</si>
  <si>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</si>
  <si>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</si>
  <si>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</si>
  <si>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</si>
  <si>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</si>
  <si>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</si>
  <si>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</si>
  <si>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</si>
  <si>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</si>
  <si>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</si>
  <si>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</si>
  <si>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</si>
  <si>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</si>
  <si>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</si>
  <si>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</si>
  <si>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</si>
  <si>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</si>
  <si>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</si>
  <si>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</si>
  <si>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</si>
  <si>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</si>
  <si>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</si>
  <si>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</si>
  <si>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</si>
  <si>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</si>
  <si>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</si>
  <si>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</si>
  <si>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</si>
  <si>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</si>
  <si>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</si>
  <si>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</si>
  <si>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</si>
  <si>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</si>
  <si>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</si>
  <si>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</si>
  <si>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</si>
  <si>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</si>
  <si>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</si>
  <si>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</si>
  <si>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</si>
  <si>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</si>
  <si>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</si>
  <si>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</si>
  <si>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</si>
  <si>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</si>
  <si>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</si>
  <si>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</si>
  <si>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</si>
  <si>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</si>
  <si>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</si>
  <si>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</si>
  <si>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</si>
  <si>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</si>
  <si>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</si>
  <si>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</si>
  <si>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</si>
  <si>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</si>
  <si>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</si>
  <si>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</si>
  <si>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</si>
  <si>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</si>
  <si>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</si>
  <si>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</si>
  <si>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</si>
  <si>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</si>
  <si>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</si>
  <si>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</si>
  <si>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</si>
  <si>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</si>
  <si>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</si>
  <si>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</si>
  <si>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</si>
  <si>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</si>
  <si>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</si>
  <si>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</si>
  <si>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</si>
  <si>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</si>
  <si>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</si>
  <si>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</si>
  <si>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</si>
  <si>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</si>
  <si>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</si>
  <si>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</si>
  <si>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</si>
  <si>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</si>
  <si>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</si>
  <si>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</si>
  <si>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</si>
  <si>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</si>
  <si>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</si>
  <si>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</si>
  <si>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</si>
  <si>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</si>
  <si>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</si>
  <si>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</si>
  <si>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</si>
  <si>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</si>
  <si>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</si>
  <si>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</si>
  <si>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</si>
  <si>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</si>
  <si>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</si>
  <si>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</si>
  <si>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</si>
  <si>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</si>
  <si>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</si>
  <si>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</si>
  <si>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</si>
  <si>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</si>
  <si>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</si>
  <si>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</si>
  <si>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</si>
  <si>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</si>
  <si>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</si>
  <si>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</si>
  <si>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</si>
  <si>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</si>
  <si>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</si>
  <si>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</si>
  <si>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</si>
  <si>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</si>
  <si>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</si>
  <si>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</si>
  <si>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</si>
  <si>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</si>
  <si>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</si>
  <si>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</si>
  <si>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</si>
  <si>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</si>
  <si>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</si>
  <si>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</si>
  <si>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</si>
  <si>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</si>
  <si>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</si>
  <si>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</si>
  <si>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</si>
  <si>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</si>
  <si>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</si>
  <si>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</si>
  <si>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</si>
  <si>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</si>
  <si>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</si>
  <si>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</si>
  <si>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</si>
  <si>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</si>
  <si>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</si>
  <si>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</si>
  <si>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</si>
  <si>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</si>
  <si>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</si>
  <si>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</si>
  <si>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</si>
  <si>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</si>
  <si>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</si>
  <si>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</si>
  <si>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</si>
  <si>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</si>
  <si>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</si>
  <si>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</si>
  <si>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</si>
  <si>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</si>
  <si>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</si>
  <si>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</si>
  <si>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</si>
  <si>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</si>
  <si>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</si>
  <si>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</si>
  <si>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</si>
  <si>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</si>
  <si>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</si>
  <si>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</si>
  <si>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</si>
  <si>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</si>
  <si>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</si>
  <si>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</si>
  <si>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</si>
  <si>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</si>
  <si>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</si>
  <si>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</si>
  <si>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</si>
  <si>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</si>
  <si>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</si>
  <si>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</si>
  <si>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</si>
  <si>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</si>
  <si>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</si>
  <si>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</si>
  <si>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</si>
  <si>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</si>
  <si>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</si>
  <si>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</si>
  <si>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</si>
  <si>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</si>
  <si>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</si>
  <si>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</si>
  <si>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</si>
  <si>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</si>
  <si>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</si>
  <si>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</si>
  <si>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</si>
  <si>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</si>
  <si>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</si>
  <si>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</si>
  <si>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</si>
  <si>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</si>
  <si>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</si>
  <si>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</si>
  <si>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</si>
  <si>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</si>
  <si>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</si>
  <si>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</si>
  <si>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</si>
  <si>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</si>
  <si>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</si>
  <si>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</si>
  <si>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</si>
  <si>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</si>
  <si>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</si>
  <si>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</si>
  <si>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</si>
  <si>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</si>
  <si>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</si>
  <si>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</si>
  <si>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</si>
  <si>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</si>
  <si>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</si>
  <si>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</si>
  <si>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</si>
  <si>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</si>
  <si>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</si>
  <si>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</si>
  <si>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</si>
  <si>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</si>
  <si>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</si>
  <si>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</si>
  <si>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</si>
  <si>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</si>
  <si>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</si>
  <si>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</si>
  <si>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</si>
  <si>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</si>
  <si>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</si>
  <si>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</si>
  <si>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</si>
  <si>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</si>
  <si>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</si>
  <si>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</si>
  <si>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</si>
  <si>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</si>
  <si>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</si>
  <si>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</si>
  <si>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</si>
  <si>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</si>
  <si>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</si>
  <si>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</si>
  <si>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</si>
  <si>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</si>
  <si>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</si>
  <si>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</si>
  <si>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</si>
  <si>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</si>
  <si>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</si>
  <si>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</si>
  <si>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</si>
  <si>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</si>
  <si>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</si>
  <si>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</si>
  <si>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</si>
  <si>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</si>
  <si>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</si>
  <si>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</si>
  <si>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</si>
  <si>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</si>
  <si>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</si>
  <si>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</si>
  <si>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</si>
  <si>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</si>
  <si>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</si>
  <si>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</si>
  <si>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</si>
  <si>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</si>
  <si>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</si>
  <si>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</si>
  <si>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</si>
  <si>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</si>
  <si>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</si>
  <si>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</si>
  <si>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</si>
  <si>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</si>
  <si>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</si>
  <si>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</si>
  <si>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</si>
  <si>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</si>
  <si>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</si>
  <si>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</si>
  <si>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</si>
  <si>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</si>
  <si>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</si>
  <si>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</si>
  <si>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</si>
  <si>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</si>
  <si>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</si>
  <si>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</si>
  <si>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</si>
  <si>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</si>
  <si>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</si>
  <si>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</si>
  <si>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</si>
  <si>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</si>
  <si>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</si>
  <si>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</si>
  <si>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</si>
  <si>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</si>
  <si>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</si>
  <si>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</si>
  <si>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</si>
  <si>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</si>
  <si>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</si>
  <si>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</si>
  <si>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</si>
  <si>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</si>
  <si>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</si>
  <si>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</si>
  <si>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</si>
  <si>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</si>
  <si>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</si>
  <si>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</si>
  <si>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</si>
  <si>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</si>
  <si>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</si>
  <si>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</si>
  <si>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</si>
  <si>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</si>
  <si>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</si>
  <si>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</si>
  <si>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</si>
  <si>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</si>
  <si>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</si>
  <si>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</si>
  <si>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</si>
  <si>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</si>
  <si>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</si>
  <si>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</si>
  <si>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</si>
  <si>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</si>
  <si>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</si>
  <si>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</si>
  <si>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</si>
  <si>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</si>
  <si>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</si>
  <si>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</si>
  <si>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</si>
  <si>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</si>
  <si>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</si>
  <si>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</si>
  <si>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</si>
  <si>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</si>
  <si>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</si>
  <si>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</si>
  <si>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</si>
  <si>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</si>
  <si>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</si>
  <si>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</si>
  <si>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</si>
  <si>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</si>
  <si>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</si>
  <si>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</si>
  <si>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</si>
  <si>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</si>
  <si>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</si>
  <si>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</si>
  <si>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</si>
  <si>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</si>
  <si>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</si>
  <si>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</si>
  <si>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</si>
  <si>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</si>
  <si>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</si>
  <si>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</si>
  <si>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</si>
  <si>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</si>
  <si>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</si>
  <si>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</si>
  <si>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</si>
  <si>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</si>
  <si>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</si>
  <si>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</si>
  <si>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</si>
  <si>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</si>
  <si>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</si>
  <si>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</si>
  <si>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</si>
  <si>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</si>
  <si>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</si>
  <si>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</si>
  <si>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</si>
  <si>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</si>
  <si>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</si>
  <si>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</si>
  <si>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</si>
  <si>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</si>
  <si>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</si>
  <si>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</si>
  <si>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</si>
  <si>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</si>
  <si>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</si>
  <si>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</si>
  <si>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</si>
  <si>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</si>
  <si>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</si>
  <si>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</si>
  <si>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</si>
  <si>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</si>
  <si>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</si>
  <si>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</si>
  <si>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</si>
  <si>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</si>
  <si>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</si>
  <si>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</si>
  <si>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</si>
  <si>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</si>
  <si>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</si>
  <si>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</si>
  <si>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</si>
  <si>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</si>
  <si>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</si>
  <si>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</si>
  <si>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</si>
  <si>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</si>
  <si>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</si>
  <si>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</si>
  <si>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</si>
  <si>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</si>
  <si>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</si>
  <si>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</si>
  <si>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</si>
  <si>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</si>
  <si>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</si>
  <si>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</si>
  <si>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</si>
  <si>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</si>
  <si>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</si>
  <si>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</si>
  <si>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</si>
  <si>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</si>
  <si>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</si>
  <si>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</si>
  <si>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</si>
  <si>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</si>
  <si>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</si>
  <si>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</si>
  <si>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</si>
  <si>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</si>
  <si>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</si>
  <si>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</si>
  <si>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</si>
  <si>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</si>
  <si>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</si>
  <si>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</si>
  <si>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</si>
  <si>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</si>
  <si>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</si>
  <si>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</si>
  <si>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</si>
  <si>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</si>
  <si>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</si>
  <si>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</si>
  <si>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</si>
  <si>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</si>
  <si>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</si>
  <si>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</si>
  <si>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</si>
  <si>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</si>
  <si>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</si>
  <si>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</si>
  <si>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</si>
  <si>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</si>
  <si>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</si>
  <si>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</si>
  <si>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</si>
  <si>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</si>
  <si>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</si>
  <si>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</si>
  <si>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</si>
  <si>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</si>
  <si>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</si>
  <si>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</si>
  <si>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</si>
  <si>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</si>
  <si>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</si>
  <si>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</si>
  <si>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</si>
  <si>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</si>
  <si>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</si>
  <si>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</si>
  <si>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</si>
  <si>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</si>
  <si>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</si>
  <si>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</si>
  <si>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</si>
  <si>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</si>
  <si>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</si>
  <si>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</si>
  <si>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</si>
  <si>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</si>
  <si>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</si>
  <si>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</si>
  <si>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</si>
  <si>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</si>
  <si>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</si>
  <si>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</si>
  <si>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</si>
  <si>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</si>
  <si>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</si>
  <si>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</si>
  <si>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</si>
  <si>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</si>
  <si>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</si>
  <si>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</si>
  <si>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</si>
  <si>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</si>
  <si>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</si>
  <si>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</si>
  <si>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</si>
  <si>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</si>
  <si>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</si>
  <si>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</si>
  <si>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</si>
  <si>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</si>
  <si>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</si>
  <si>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</si>
  <si>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</si>
  <si>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</si>
  <si>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</si>
  <si>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</si>
  <si>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</si>
  <si>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</si>
  <si>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</si>
  <si>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</si>
  <si>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</si>
  <si>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</si>
  <si>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</si>
  <si>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</si>
  <si>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</si>
  <si>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</si>
  <si>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</si>
  <si>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</si>
  <si>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</si>
  <si>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</si>
  <si>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</si>
  <si>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</si>
  <si>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</si>
  <si>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</si>
  <si>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</si>
  <si>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</si>
  <si>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</si>
  <si>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</si>
  <si>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</si>
  <si>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</si>
  <si>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</si>
  <si>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</si>
  <si>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</si>
  <si>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</si>
  <si>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</si>
  <si>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</si>
  <si>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</si>
  <si>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</si>
  <si>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</si>
  <si>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</si>
  <si>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</si>
  <si>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</si>
  <si>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</si>
  <si>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</si>
  <si>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</si>
  <si>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</si>
  <si>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</si>
  <si>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</si>
  <si>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</si>
  <si>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</si>
  <si>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</si>
  <si>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</si>
  <si>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</si>
  <si>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</si>
  <si>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</si>
  <si>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</si>
  <si>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</si>
  <si>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</si>
  <si>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</si>
  <si>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</si>
  <si>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</si>
  <si>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</si>
  <si>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</si>
  <si>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</si>
  <si>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</si>
  <si>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</si>
  <si>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</si>
  <si>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</si>
  <si>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</si>
  <si>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</si>
  <si>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</si>
  <si>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</si>
  <si>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</si>
  <si>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</si>
  <si>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</si>
  <si>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</si>
  <si>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</si>
  <si>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</si>
  <si>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</si>
  <si>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</si>
  <si>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</si>
  <si>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</si>
  <si>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</si>
  <si>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</si>
  <si>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</si>
  <si>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</si>
  <si>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</si>
  <si>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</si>
  <si>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</si>
  <si>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</si>
  <si>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</si>
  <si>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</si>
  <si>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</si>
  <si>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</si>
  <si>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</si>
  <si>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</si>
  <si>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</si>
  <si>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</si>
  <si>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</si>
  <si>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</si>
  <si>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</si>
  <si>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</si>
  <si>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</si>
  <si>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</si>
  <si>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</si>
  <si>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</si>
  <si>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</si>
  <si>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</si>
  <si>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</si>
  <si>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</si>
  <si>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</si>
  <si>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</si>
  <si>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</si>
  <si>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</si>
  <si>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</si>
  <si>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</si>
  <si>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</si>
  <si>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</si>
  <si>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</si>
  <si>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</si>
  <si>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</si>
  <si>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</si>
  <si>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</si>
  <si>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</si>
  <si>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</si>
  <si>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</si>
  <si>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</si>
  <si>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</si>
  <si>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</si>
  <si>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</si>
  <si>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</si>
  <si>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</si>
  <si>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</si>
  <si>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</si>
  <si>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</si>
  <si>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</si>
  <si>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</si>
  <si>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</si>
  <si>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</si>
  <si>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</si>
  <si>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</si>
  <si>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</si>
  <si>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</si>
  <si>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</si>
  <si>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</si>
  <si>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</si>
  <si>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</si>
  <si>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</si>
  <si>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</si>
  <si>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</si>
  <si>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</si>
  <si>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</si>
  <si>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</si>
  <si>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</si>
  <si>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</si>
  <si>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</si>
  <si>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</si>
  <si>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</si>
  <si>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</si>
  <si>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</si>
  <si>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</si>
  <si>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</si>
  <si>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</si>
  <si>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</si>
  <si>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</si>
  <si>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</si>
  <si>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</si>
  <si>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</si>
  <si>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</si>
  <si>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</si>
  <si>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</si>
  <si>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</si>
  <si>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</si>
  <si>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</si>
  <si>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</si>
  <si>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</si>
  <si>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</si>
  <si>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</si>
  <si>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</si>
  <si>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</si>
  <si>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</si>
  <si>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</si>
  <si>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</si>
  <si>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</si>
  <si>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</si>
  <si>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</si>
  <si>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</si>
  <si>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</si>
  <si>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</si>
  <si>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</si>
  <si>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</si>
  <si>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</si>
  <si>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</si>
  <si>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</si>
  <si>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</si>
  <si>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</si>
  <si>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</si>
  <si>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</si>
  <si>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</si>
  <si>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</si>
  <si>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</si>
  <si>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</si>
  <si>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</si>
  <si>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</si>
  <si>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</si>
  <si>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</si>
  <si>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</si>
  <si>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</si>
  <si>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</si>
  <si>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</si>
  <si>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</si>
  <si>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</si>
  <si>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</si>
  <si>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</si>
  <si>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</si>
  <si>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</si>
  <si>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</si>
  <si>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</si>
  <si>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</si>
  <si>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</si>
  <si>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</si>
  <si>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</si>
  <si>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</si>
  <si>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</si>
  <si>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</si>
  <si>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</si>
  <si>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</si>
  <si>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</si>
  <si>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</si>
  <si>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</si>
  <si>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</si>
  <si>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</si>
  <si>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</si>
  <si>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</si>
  <si>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</si>
  <si>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</si>
  <si>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</si>
  <si>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</si>
  <si>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</si>
  <si>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</si>
  <si>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</si>
  <si>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</si>
  <si>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</si>
  <si>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</si>
  <si>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</si>
  <si>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</si>
  <si>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</si>
  <si>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</si>
  <si>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</si>
  <si>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</si>
  <si>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</si>
  <si>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</si>
  <si>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</si>
  <si>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</si>
  <si>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</si>
  <si>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</si>
  <si>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</si>
  <si>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</si>
  <si>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</si>
  <si>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</si>
  <si>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</si>
  <si>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</si>
  <si>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</si>
  <si>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</si>
  <si>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</si>
  <si>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</si>
  <si>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</si>
  <si>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</si>
  <si>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</si>
  <si>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</si>
  <si>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</si>
  <si>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</si>
  <si>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</si>
  <si>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</si>
  <si>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</si>
  <si>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</si>
  <si>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</si>
  <si>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</si>
  <si>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</si>
  <si>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</si>
  <si>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</si>
  <si>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</si>
  <si>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</si>
  <si>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</si>
  <si>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</si>
  <si>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</si>
  <si>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</si>
  <si>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</si>
  <si>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</si>
  <si>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</si>
  <si>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</si>
  <si>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</si>
  <si>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</si>
  <si>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</si>
  <si>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</si>
  <si>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</si>
  <si>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</si>
  <si>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</si>
  <si>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</si>
  <si>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</si>
  <si>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</si>
  <si>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</si>
  <si>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</si>
  <si>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</si>
  <si>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</si>
  <si>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</si>
  <si>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</si>
  <si>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</si>
  <si>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</si>
  <si>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</si>
  <si>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</si>
  <si>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</si>
  <si>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</si>
  <si>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</si>
  <si>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</si>
  <si>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</si>
  <si>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</si>
  <si>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</si>
  <si>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</si>
  <si>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</si>
  <si>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</si>
  <si>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</si>
  <si>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</si>
  <si>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</si>
  <si>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</si>
  <si>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</si>
  <si>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</si>
  <si>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</si>
  <si>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</si>
  <si>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</si>
  <si>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</si>
  <si>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</si>
  <si>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</si>
  <si>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</si>
  <si>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</si>
  <si>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</si>
  <si>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</si>
  <si>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</si>
  <si>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</si>
  <si>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</si>
  <si>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</si>
  <si>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</si>
  <si>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</si>
  <si>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</si>
  <si>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</si>
  <si>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</si>
  <si>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</si>
  <si>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</si>
  <si>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</si>
  <si>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</si>
  <si>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</si>
  <si>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</si>
  <si>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</si>
  <si>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</si>
  <si>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</si>
  <si>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</si>
  <si>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</si>
  <si>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</si>
  <si>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</si>
  <si>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</si>
  <si>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</si>
  <si>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</si>
  <si>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</si>
  <si>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</si>
  <si>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</si>
  <si>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</si>
  <si>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</si>
  <si>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</si>
  <si>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</si>
  <si>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</si>
  <si>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</si>
  <si>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</si>
  <si>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</si>
  <si>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</si>
  <si>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</si>
  <si>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</si>
  <si>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</si>
  <si>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</si>
  <si>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</si>
  <si>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</si>
  <si>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</si>
  <si>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</si>
  <si>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</si>
  <si>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</si>
  <si>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</si>
  <si>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</si>
  <si>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</si>
  <si>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</si>
  <si>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</si>
  <si>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</si>
  <si>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</si>
  <si>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</si>
  <si>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</si>
  <si>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</si>
  <si>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</si>
  <si>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</si>
  <si>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</si>
  <si>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</si>
  <si>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</si>
  <si>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</si>
  <si>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</si>
  <si>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</si>
  <si>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</si>
  <si>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</si>
  <si>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</si>
  <si>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</si>
  <si>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</si>
  <si>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</si>
  <si>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</si>
  <si>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</si>
  <si>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</si>
  <si>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</si>
  <si>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</si>
  <si>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</si>
  <si>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</si>
  <si>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</si>
  <si>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</si>
  <si>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</si>
  <si>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</si>
  <si>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</si>
  <si>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</si>
  <si>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</si>
  <si>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</si>
  <si>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</si>
  <si>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</si>
  <si>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</si>
  <si>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</si>
  <si>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</si>
  <si>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</si>
  <si>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</si>
  <si>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</si>
  <si>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</si>
  <si>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</si>
  <si>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</si>
  <si>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</si>
  <si>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</si>
  <si>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</si>
  <si>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</si>
  <si>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</si>
  <si>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</si>
  <si>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</si>
  <si>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</si>
  <si>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</si>
  <si>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</si>
  <si>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</si>
  <si>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</si>
  <si>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</si>
  <si>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</si>
  <si>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</si>
  <si>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</si>
  <si>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</si>
  <si>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</si>
  <si>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</si>
  <si>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</si>
  <si>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</si>
  <si>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</si>
  <si>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</si>
  <si>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</si>
  <si>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</si>
  <si>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</si>
  <si>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</si>
  <si>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</si>
  <si>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</si>
  <si>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</si>
  <si>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</si>
  <si>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</si>
  <si>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</si>
  <si>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</si>
  <si>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</si>
  <si>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</si>
  <si>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</si>
  <si>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</si>
  <si>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</si>
  <si>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</si>
  <si>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</si>
  <si>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</si>
  <si>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</si>
  <si>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</si>
  <si>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</si>
  <si>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</si>
  <si>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</si>
  <si>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</si>
  <si>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</si>
  <si>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</si>
  <si>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</si>
  <si>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</si>
  <si>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</si>
  <si>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</si>
  <si>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</si>
  <si>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</si>
  <si>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</si>
  <si>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</si>
  <si>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</si>
  <si>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</si>
  <si>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</si>
  <si>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</si>
  <si>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</si>
  <si>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</si>
  <si>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</si>
  <si>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</si>
  <si>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</si>
  <si>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</si>
  <si>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</si>
  <si>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</si>
  <si>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</si>
  <si>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</si>
  <si>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</si>
  <si>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</si>
  <si>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</si>
  <si>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</si>
  <si>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</si>
  <si>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</si>
  <si>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</si>
  <si>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</si>
  <si>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</si>
  <si>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</si>
  <si>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</si>
  <si>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</si>
  <si>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</si>
  <si>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</si>
  <si>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</si>
  <si>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</si>
  <si>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</si>
  <si>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</si>
  <si>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</si>
  <si>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</si>
  <si>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</si>
  <si>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</si>
  <si>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</si>
  <si>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</si>
  <si>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</si>
  <si>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</si>
  <si>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</si>
  <si>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</si>
  <si>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</si>
  <si>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</si>
  <si>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</si>
  <si>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</si>
  <si>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</si>
  <si>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</si>
  <si>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</si>
  <si>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</si>
  <si>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</si>
  <si>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</si>
  <si>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</si>
  <si>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</si>
  <si>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</si>
  <si>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</si>
  <si>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</si>
  <si>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</si>
  <si>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</si>
  <si>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</si>
  <si>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</si>
  <si>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</si>
  <si>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</si>
  <si>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</si>
  <si>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</si>
  <si>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</si>
  <si>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</si>
  <si>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</si>
  <si>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</si>
  <si>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</si>
  <si>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</si>
  <si>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</si>
  <si>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</si>
  <si>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</si>
  <si>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</si>
  <si>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</si>
  <si>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</si>
  <si>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</si>
  <si>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</si>
  <si>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</si>
  <si>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</si>
  <si>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</si>
  <si>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</si>
  <si>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</si>
  <si>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</si>
  <si>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</si>
  <si>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</si>
  <si>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</si>
  <si>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</si>
  <si>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</si>
  <si>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</si>
  <si>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</si>
  <si>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</si>
  <si>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</si>
  <si>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</si>
  <si>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</si>
  <si>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</si>
  <si>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</si>
  <si>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</si>
  <si>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</si>
  <si>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</si>
  <si>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</si>
  <si>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</si>
  <si>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</si>
  <si>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</si>
  <si>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</si>
  <si>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</si>
  <si>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</si>
  <si>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</si>
  <si>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</si>
  <si>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</si>
  <si>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</si>
  <si>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</si>
  <si>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</si>
  <si>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</si>
  <si>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</si>
  <si>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</si>
  <si>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</si>
  <si>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</si>
  <si>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</si>
  <si>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</si>
  <si>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</si>
  <si>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</si>
  <si>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</si>
  <si>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</si>
  <si>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</si>
  <si>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</si>
  <si>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</si>
  <si>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</si>
  <si>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</si>
  <si>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</si>
  <si>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</si>
  <si>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</si>
  <si>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</si>
  <si>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</si>
  <si>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</si>
  <si>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</si>
  <si>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</si>
  <si>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</si>
  <si>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</si>
  <si>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</si>
  <si>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</si>
  <si>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</si>
  <si>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</si>
  <si>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</si>
  <si>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</si>
  <si>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</si>
  <si>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</si>
  <si>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</si>
  <si>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</si>
  <si>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</si>
  <si>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</si>
  <si>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</si>
  <si>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</si>
  <si>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</si>
  <si>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</si>
  <si>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</si>
  <si>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</si>
  <si>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</si>
  <si>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</si>
  <si>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</si>
  <si>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</si>
  <si>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</si>
  <si>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</si>
  <si>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</si>
  <si>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</si>
  <si>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</si>
  <si>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</si>
  <si>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</si>
  <si>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</si>
  <si>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</si>
  <si>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</si>
  <si>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</si>
  <si>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</si>
  <si>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</si>
  <si>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</si>
  <si>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</si>
  <si>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</si>
  <si>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</si>
  <si>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</si>
  <si>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</si>
  <si>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</si>
  <si>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</si>
  <si>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</si>
  <si>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</si>
  <si>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</si>
  <si>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</si>
  <si>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</si>
  <si>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</si>
  <si>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</si>
  <si>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</si>
  <si>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</si>
  <si>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</si>
  <si>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</si>
  <si>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</si>
  <si>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</si>
  <si>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</si>
  <si>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</si>
  <si>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</si>
  <si>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</si>
  <si>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</si>
  <si>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</si>
  <si>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</si>
  <si>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</si>
  <si>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</si>
  <si>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</si>
  <si>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</si>
  <si>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</si>
  <si>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</si>
  <si>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</si>
  <si>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</si>
  <si>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</si>
  <si>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</si>
  <si>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</si>
  <si>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</si>
  <si>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</si>
  <si>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</si>
  <si>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</si>
  <si>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</si>
  <si>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</si>
  <si>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</si>
  <si>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</si>
  <si>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</si>
  <si>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</si>
  <si>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</si>
  <si>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</si>
  <si>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</si>
  <si>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</si>
  <si>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</si>
  <si>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</si>
  <si>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</si>
  <si>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</si>
  <si>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</si>
  <si>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</si>
  <si>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</si>
  <si>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</si>
  <si>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</si>
  <si>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</si>
  <si>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</si>
  <si>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</si>
  <si>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</si>
  <si>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</si>
  <si>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</si>
  <si>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</si>
  <si>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</si>
  <si>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</si>
  <si>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</si>
  <si>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</si>
  <si>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</si>
  <si>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</si>
  <si>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</si>
  <si>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</si>
  <si>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</si>
  <si>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</si>
  <si>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</si>
  <si>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</si>
  <si>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</si>
  <si>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</si>
  <si>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</si>
  <si>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</si>
  <si>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</si>
  <si>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</si>
  <si>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</si>
  <si>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</si>
  <si>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</si>
  <si>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</si>
  <si>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</si>
  <si>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</si>
  <si>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</si>
  <si>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</si>
  <si>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</si>
  <si>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</si>
  <si>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</si>
  <si>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</si>
  <si>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</si>
  <si>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</si>
  <si>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</si>
  <si>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</si>
  <si>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</si>
  <si>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</si>
  <si>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</si>
  <si>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</si>
  <si>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</si>
  <si>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</si>
  <si>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</si>
  <si>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</si>
  <si>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</si>
  <si>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</si>
  <si>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</si>
  <si>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</si>
  <si>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</si>
  <si>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</si>
  <si>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</si>
  <si>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</si>
  <si>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</si>
  <si>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</si>
  <si>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</si>
  <si>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</si>
  <si>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</si>
  <si>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</si>
  <si>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</si>
  <si>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</si>
  <si>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</si>
  <si>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</si>
  <si>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</si>
  <si>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</si>
  <si>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</si>
  <si>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</si>
  <si>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</si>
  <si>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</si>
  <si>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</si>
  <si>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</si>
  <si>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</si>
  <si>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</si>
  <si>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</si>
  <si>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</si>
  <si>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</si>
  <si>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</si>
  <si>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</si>
  <si>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</si>
  <si>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</si>
  <si>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</si>
  <si>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</si>
  <si>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</si>
  <si>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</si>
  <si>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</si>
  <si>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</si>
  <si>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</si>
  <si>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</si>
  <si>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</si>
  <si>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</si>
  <si>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</si>
  <si>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</si>
  <si>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</si>
  <si>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</si>
  <si>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</si>
  <si>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</si>
  <si>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</si>
  <si>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</si>
  <si>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</si>
  <si>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</si>
  <si>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</si>
  <si>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</si>
  <si>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</si>
  <si>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</si>
  <si>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</si>
  <si>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</si>
  <si>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</si>
  <si>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</si>
  <si>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</si>
  <si>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</si>
  <si>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</si>
  <si>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</si>
  <si>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</si>
  <si>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</si>
  <si>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</si>
  <si>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</si>
  <si>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</si>
  <si>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</si>
  <si>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</si>
  <si>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</si>
  <si>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</si>
  <si>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</si>
  <si>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</si>
  <si>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</si>
  <si>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</si>
  <si>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</si>
  <si>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</si>
  <si>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</si>
  <si>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</si>
  <si>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</si>
  <si>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</si>
  <si>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</si>
  <si>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</si>
  <si>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</si>
  <si>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</si>
  <si>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</si>
  <si>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</si>
  <si>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</si>
  <si>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</si>
  <si>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</si>
  <si>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</si>
  <si>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</si>
  <si>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</si>
  <si>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</si>
  <si>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</si>
  <si>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</si>
  <si>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</si>
  <si>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</si>
  <si>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</si>
  <si>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</si>
  <si>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</si>
  <si>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</si>
  <si>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</si>
  <si>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</si>
  <si>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</si>
  <si>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</si>
  <si>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</si>
  <si>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</si>
  <si>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</si>
  <si>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</si>
  <si>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</si>
  <si>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</si>
  <si>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</si>
  <si>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</si>
  <si>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</si>
  <si>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</si>
  <si>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</si>
  <si>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</si>
  <si>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</si>
  <si>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</si>
  <si>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</si>
  <si>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</si>
  <si>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</si>
  <si>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</si>
  <si>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</si>
  <si>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</si>
  <si>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</si>
  <si>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</si>
  <si>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</si>
  <si>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</si>
  <si>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</si>
  <si>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</si>
  <si>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</si>
  <si>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</si>
  <si>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</si>
  <si>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</si>
  <si>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</si>
  <si>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</si>
  <si>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</si>
  <si>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</si>
  <si>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</si>
  <si>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</si>
  <si>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</si>
  <si>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</si>
  <si>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</si>
  <si>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</si>
  <si>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</si>
  <si>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</si>
  <si>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</si>
  <si>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</si>
  <si>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</si>
  <si>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</si>
  <si>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</si>
  <si>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</si>
  <si>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</si>
  <si>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</si>
  <si>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</si>
  <si>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</si>
  <si>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</si>
  <si>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</si>
  <si>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</si>
  <si>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</si>
  <si>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</si>
  <si>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</si>
  <si>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</si>
  <si>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</si>
  <si>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</si>
  <si>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</si>
  <si>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</si>
  <si>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</si>
  <si>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</si>
  <si>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</si>
  <si>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</si>
  <si>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</si>
  <si>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</si>
  <si>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</si>
  <si>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</si>
  <si>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</si>
  <si>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</si>
  <si>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</si>
  <si>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</si>
  <si>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</si>
  <si>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</si>
  <si>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</si>
  <si>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</si>
  <si>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</si>
  <si>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</si>
  <si>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</si>
  <si>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</si>
  <si>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</si>
  <si>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</si>
  <si>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</si>
  <si>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</si>
  <si>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</si>
  <si>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</si>
  <si>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</si>
  <si>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</si>
  <si>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</si>
  <si>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</si>
  <si>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</si>
  <si>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</si>
  <si>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</si>
  <si>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</si>
  <si>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</si>
  <si>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</si>
  <si>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</si>
  <si>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</si>
  <si>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</si>
  <si>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</si>
  <si>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</si>
  <si>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</si>
  <si>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</si>
  <si>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</si>
  <si>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</si>
  <si>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</si>
  <si>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</si>
  <si>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</si>
  <si>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</si>
  <si>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</si>
  <si>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</si>
  <si>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</si>
  <si>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</si>
  <si>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</si>
  <si>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</si>
  <si>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</si>
  <si>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</si>
  <si>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</si>
  <si>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</si>
  <si>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</si>
  <si>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</si>
  <si>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</si>
  <si>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</si>
  <si>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</si>
  <si>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</si>
  <si>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</si>
  <si>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</si>
  <si>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</si>
  <si>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</si>
  <si>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</si>
  <si>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</si>
  <si>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</si>
  <si>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</si>
  <si>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</si>
  <si>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</si>
  <si>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</si>
  <si>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</si>
  <si>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</si>
  <si>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</si>
  <si>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</si>
  <si>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</si>
  <si>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</si>
  <si>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</si>
  <si>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</si>
  <si>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</si>
  <si>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</si>
  <si>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</si>
  <si>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</si>
  <si>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</si>
  <si>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</si>
  <si>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</si>
  <si>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</si>
  <si>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</si>
  <si>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</si>
  <si>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</si>
  <si>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</si>
  <si>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</si>
  <si>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</si>
  <si>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</si>
  <si>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</si>
  <si>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</si>
  <si>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</si>
  <si>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</si>
  <si>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</si>
  <si>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</si>
  <si>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</si>
  <si>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</si>
  <si>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</si>
  <si>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</si>
  <si>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</si>
  <si>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</si>
  <si>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</si>
  <si>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</si>
  <si>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</si>
  <si>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</si>
  <si>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</si>
  <si>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</si>
  <si>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</si>
  <si>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</si>
  <si>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</si>
  <si>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</si>
  <si>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</si>
  <si>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</si>
  <si>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</si>
  <si>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</si>
  <si>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</si>
  <si>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</si>
  <si>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</si>
  <si>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</si>
  <si>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</si>
  <si>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</si>
  <si>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</si>
  <si>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</si>
  <si>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</si>
  <si>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</si>
  <si>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</si>
  <si>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</si>
  <si>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</si>
  <si>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</si>
  <si>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</si>
  <si>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</si>
  <si>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</si>
  <si>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</si>
  <si>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</si>
  <si>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</si>
  <si>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</si>
  <si>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</si>
  <si>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</si>
  <si>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</si>
  <si>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</si>
  <si>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</si>
  <si>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</si>
  <si>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</si>
  <si>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</si>
  <si>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</si>
  <si>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</si>
  <si>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</si>
  <si>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</si>
  <si>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</si>
  <si>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</si>
  <si>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</si>
  <si>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</si>
  <si>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</si>
  <si>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</si>
  <si>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</si>
  <si>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</si>
  <si>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</si>
  <si>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</si>
  <si>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</si>
  <si>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</si>
  <si>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</si>
  <si>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</si>
  <si>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</si>
  <si>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</si>
  <si>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</si>
  <si>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</si>
  <si>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</si>
  <si>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</si>
  <si>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</si>
  <si>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</si>
  <si>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</si>
  <si>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</si>
  <si>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</si>
  <si>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</si>
  <si>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</si>
  <si>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</si>
  <si>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</si>
  <si>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</si>
  <si>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</si>
  <si>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</si>
  <si>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</si>
  <si>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</si>
  <si>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</si>
  <si>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</si>
  <si>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</si>
  <si>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</si>
  <si>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</si>
  <si>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</si>
  <si>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</si>
  <si>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</si>
  <si>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</si>
  <si>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</si>
  <si>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</si>
  <si>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</si>
  <si>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</si>
  <si>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</si>
  <si>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</si>
  <si>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</si>
  <si>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</si>
  <si>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</si>
  <si>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</si>
  <si>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</si>
  <si>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</si>
  <si>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</si>
  <si>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</si>
  <si>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</si>
  <si>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</si>
  <si>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</si>
  <si>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</si>
  <si>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</si>
  <si>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</si>
  <si>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</si>
  <si>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</si>
  <si>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</si>
  <si>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</si>
  <si>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</si>
  <si>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</si>
  <si>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</si>
  <si>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</si>
  <si>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</si>
  <si>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</si>
  <si>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</si>
  <si>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</si>
  <si>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</si>
  <si>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</si>
  <si>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</si>
  <si>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</si>
  <si>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</si>
  <si>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</si>
  <si>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</si>
  <si>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</si>
  <si>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</si>
  <si>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</si>
  <si>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</si>
  <si>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</si>
  <si>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</si>
  <si>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</si>
  <si>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</si>
  <si>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</si>
  <si>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</si>
  <si>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</si>
  <si>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</si>
  <si>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</si>
  <si>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</si>
  <si>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</si>
  <si>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</si>
  <si>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</si>
  <si>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</si>
  <si>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</si>
  <si>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</si>
  <si>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</si>
  <si>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</si>
  <si>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</si>
  <si>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</si>
  <si>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</si>
  <si>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</si>
  <si>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</si>
  <si>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</si>
  <si>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</si>
  <si>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</si>
  <si>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</si>
  <si>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</si>
  <si>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</si>
  <si>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</si>
  <si>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</si>
  <si>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</si>
  <si>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</si>
  <si>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</si>
  <si>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</si>
  <si>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</si>
  <si>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</si>
  <si>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</si>
  <si>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</si>
  <si>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</si>
  <si>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</si>
  <si>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</si>
  <si>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</si>
  <si>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</si>
  <si>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</si>
  <si>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</si>
  <si>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</si>
  <si>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</si>
  <si>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</si>
  <si>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</si>
  <si>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</si>
  <si>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</si>
  <si>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</si>
  <si>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</si>
  <si>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</si>
  <si>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</si>
  <si>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</si>
  <si>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</si>
  <si>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</si>
  <si>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</si>
  <si>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</si>
  <si>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</si>
  <si>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</si>
  <si>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</si>
  <si>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</si>
  <si>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</si>
  <si>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</si>
  <si>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</si>
  <si>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</si>
  <si>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</si>
  <si>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</si>
  <si>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</si>
  <si>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</si>
  <si>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</si>
  <si>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</si>
  <si>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</si>
  <si>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</si>
  <si>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</si>
  <si>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</si>
  <si>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</si>
  <si>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</si>
  <si>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</si>
  <si>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</si>
  <si>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</si>
  <si>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</si>
  <si>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</si>
  <si>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</si>
  <si>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</si>
  <si>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</si>
  <si>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</si>
  <si>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</si>
  <si>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</si>
  <si>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</si>
  <si>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</si>
  <si>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</si>
  <si>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</si>
  <si>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</si>
  <si>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</si>
  <si>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</si>
  <si>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</si>
  <si>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</si>
  <si>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</si>
  <si>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</si>
  <si>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</si>
  <si>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</si>
  <si>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</si>
  <si>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</si>
  <si>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</si>
  <si>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</si>
  <si>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</si>
  <si>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</si>
  <si>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</si>
  <si>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</si>
  <si>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</si>
  <si>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</si>
  <si>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</si>
  <si>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</si>
  <si>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</si>
  <si>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</si>
  <si>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</si>
  <si>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</si>
  <si>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</si>
  <si>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</si>
  <si>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</si>
  <si>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</si>
  <si>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</si>
  <si>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</si>
  <si>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</si>
  <si>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</si>
  <si>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</si>
  <si>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</si>
  <si>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</si>
  <si>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</si>
  <si>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</si>
  <si>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</si>
  <si>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</si>
  <si>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</si>
  <si>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</si>
  <si>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</si>
  <si>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</si>
  <si>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</si>
  <si>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</si>
  <si>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</si>
  <si>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</si>
  <si>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</si>
  <si>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</si>
  <si>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</si>
  <si>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</si>
  <si>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</si>
  <si>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</si>
  <si>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</si>
  <si>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</si>
  <si>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</si>
  <si>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</si>
  <si>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</si>
  <si>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</si>
  <si>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</si>
  <si>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</si>
  <si>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</si>
  <si>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</si>
  <si>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</si>
  <si>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</si>
  <si>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</si>
  <si>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</si>
  <si>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</si>
  <si>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</si>
  <si>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</si>
  <si>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</si>
  <si>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</si>
  <si>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</si>
  <si>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</si>
  <si>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</si>
  <si>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</si>
  <si>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</si>
  <si>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</si>
  <si>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</si>
  <si>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</si>
  <si>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</si>
  <si>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</si>
  <si>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</si>
  <si>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</si>
  <si>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</si>
  <si>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</si>
  <si>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</si>
  <si>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</si>
  <si>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</si>
  <si>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</si>
  <si>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</si>
  <si>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</si>
  <si>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</si>
  <si>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</si>
  <si>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</si>
  <si>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</si>
  <si>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</si>
  <si>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</si>
  <si>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</si>
  <si>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</si>
  <si>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</si>
  <si>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</si>
  <si>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</si>
  <si>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</si>
  <si>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</si>
  <si>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</si>
  <si>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</si>
  <si>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</si>
  <si>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</si>
  <si>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</si>
  <si>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</si>
  <si>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</si>
  <si>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</si>
  <si>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</si>
  <si>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</si>
  <si>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</si>
  <si>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</si>
  <si>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</si>
  <si>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</si>
  <si>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</si>
  <si>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</si>
  <si>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</si>
  <si>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</si>
  <si>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</si>
  <si>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</si>
  <si>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</si>
  <si>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</si>
  <si>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</si>
  <si>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</si>
  <si>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</si>
  <si>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</si>
  <si>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</si>
  <si>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</si>
  <si>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</si>
  <si>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</si>
  <si>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</si>
  <si>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</si>
  <si>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</si>
  <si>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</si>
  <si>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</si>
  <si>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</si>
  <si>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</si>
  <si>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</si>
  <si>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</si>
  <si>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</si>
  <si>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</si>
  <si>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</si>
  <si>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</si>
  <si>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</si>
  <si>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</si>
  <si>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</si>
  <si>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</si>
  <si>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</si>
  <si>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</si>
  <si>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</si>
  <si>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</si>
  <si>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</si>
  <si>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</si>
  <si>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</si>
  <si>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</si>
  <si>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</si>
  <si>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</si>
  <si>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</si>
  <si>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</si>
  <si>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</si>
  <si>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</si>
  <si>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</si>
  <si>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</si>
  <si>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</si>
  <si>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</si>
  <si>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</si>
  <si>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</si>
  <si>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</si>
  <si>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</si>
  <si>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</si>
  <si>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</si>
  <si>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</si>
  <si>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</si>
  <si>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</si>
  <si>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</si>
  <si>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</si>
  <si>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</si>
  <si>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</si>
  <si>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</si>
  <si>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</si>
  <si>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</si>
  <si>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</si>
  <si>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</si>
  <si>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</si>
  <si>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</si>
  <si>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</si>
  <si>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</si>
  <si>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</si>
  <si>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</si>
  <si>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</si>
  <si>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</si>
  <si>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</si>
  <si>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</si>
  <si>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</si>
  <si>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</si>
  <si>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</si>
  <si>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</si>
  <si>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</si>
  <si>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</si>
  <si>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</si>
  <si>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</si>
  <si>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</si>
  <si>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</si>
  <si>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</si>
  <si>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</si>
  <si>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</si>
  <si>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</si>
  <si>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</si>
  <si>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</si>
  <si>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</si>
  <si>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</si>
  <si>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</si>
  <si>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</si>
  <si>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</si>
  <si>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</si>
  <si>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</si>
  <si>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</si>
  <si>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</si>
  <si>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</si>
  <si>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</si>
  <si>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</si>
  <si>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</si>
  <si>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</si>
  <si>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</si>
  <si>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</si>
  <si>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</si>
  <si>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</si>
  <si>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</si>
  <si>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</si>
  <si>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</si>
  <si>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</si>
  <si>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</si>
  <si>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</si>
  <si>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</si>
  <si>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</si>
  <si>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</si>
  <si>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</si>
  <si>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</si>
  <si>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</si>
  <si>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</si>
  <si>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</si>
  <si>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</si>
  <si>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</si>
  <si>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</si>
  <si>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</si>
  <si>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</si>
  <si>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</si>
  <si>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</si>
  <si>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</si>
  <si>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</si>
  <si>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</si>
  <si>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</si>
  <si>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</si>
  <si>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</si>
  <si>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</si>
  <si>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</si>
  <si>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</si>
  <si>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</si>
  <si>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</si>
  <si>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</si>
  <si>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</si>
  <si>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</si>
  <si>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</si>
  <si>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</si>
  <si>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</si>
  <si>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</si>
  <si>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</si>
  <si>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</si>
  <si>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</si>
  <si>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</si>
  <si>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</si>
  <si>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</si>
  <si>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</si>
  <si>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</si>
  <si>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</si>
  <si>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</si>
  <si>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</si>
  <si>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</si>
  <si>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</si>
  <si>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</si>
  <si>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</si>
  <si>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</si>
  <si>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</si>
  <si>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</si>
  <si>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</si>
  <si>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</si>
  <si>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</si>
  <si>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</si>
  <si>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</si>
  <si>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</si>
  <si>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</si>
  <si>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</si>
  <si>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</si>
  <si>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</si>
  <si>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</si>
  <si>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</si>
  <si>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</si>
  <si>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</si>
  <si>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</si>
  <si>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</si>
  <si>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</si>
  <si>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</si>
  <si>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</si>
  <si>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</si>
  <si>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</si>
  <si>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</si>
  <si>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</si>
  <si>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</si>
  <si>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</si>
  <si>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</si>
  <si>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</si>
  <si>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</si>
  <si>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</si>
  <si>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</si>
  <si>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</si>
  <si>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</si>
  <si>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</si>
  <si>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</si>
  <si>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</si>
  <si>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</si>
  <si>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</si>
  <si>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</si>
  <si>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</si>
  <si>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</si>
  <si>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</si>
  <si>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</si>
  <si>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</si>
  <si>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</si>
  <si>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</si>
  <si>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</si>
  <si>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</si>
  <si>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</si>
  <si>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</si>
  <si>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</si>
  <si>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</si>
  <si>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</si>
  <si>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</si>
  <si>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</si>
  <si>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</si>
  <si>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</si>
  <si>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</si>
  <si>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</si>
  <si>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</si>
  <si>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</si>
  <si>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</si>
  <si>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</si>
  <si>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</si>
  <si>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</si>
  <si>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</si>
  <si>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</si>
  <si>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</si>
  <si>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</si>
  <si>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</si>
  <si>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</si>
  <si>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</si>
  <si>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</si>
  <si>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</si>
  <si>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</si>
  <si>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</si>
  <si>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</si>
  <si>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</si>
  <si>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</si>
  <si>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</si>
  <si>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</si>
  <si>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</si>
  <si>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</si>
  <si>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</si>
  <si>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</si>
  <si>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</si>
  <si>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</si>
  <si>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</si>
  <si>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</si>
  <si>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</si>
  <si>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</si>
  <si>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</si>
  <si>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</si>
  <si>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</si>
  <si>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</si>
  <si>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</si>
  <si>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</si>
  <si>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</si>
  <si>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</si>
  <si>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</si>
  <si>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</si>
  <si>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</si>
  <si>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</si>
  <si>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</si>
  <si>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</si>
  <si>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</si>
  <si>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</si>
  <si>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</si>
  <si>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</si>
  <si>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</si>
  <si>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</si>
  <si>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</si>
  <si>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</si>
  <si>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</si>
  <si>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</si>
  <si>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</si>
  <si>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</si>
  <si>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</si>
  <si>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</si>
  <si>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</si>
  <si>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</si>
  <si>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</si>
  <si>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</si>
  <si>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</si>
  <si>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</si>
  <si>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</si>
  <si>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</si>
  <si>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</si>
  <si>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</si>
  <si>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</si>
  <si>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</si>
  <si>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</si>
  <si>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</si>
  <si>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</si>
  <si>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</si>
  <si>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</si>
  <si>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</si>
  <si>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</si>
  <si>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</si>
  <si>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</si>
  <si>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</si>
  <si>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</si>
  <si>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</si>
  <si>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</si>
  <si>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</si>
  <si>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</si>
  <si>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</si>
  <si>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</si>
  <si>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</si>
  <si>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</si>
  <si>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</si>
  <si>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</si>
  <si>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</si>
  <si>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</si>
  <si>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</si>
  <si>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</si>
  <si>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</si>
  <si>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</si>
  <si>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</si>
  <si>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</si>
  <si>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</si>
  <si>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</si>
  <si>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</si>
  <si>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</si>
  <si>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</si>
  <si>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</si>
  <si>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</si>
  <si>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</si>
  <si>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</si>
  <si>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</si>
  <si>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</si>
  <si>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</si>
  <si>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</si>
  <si>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</si>
  <si>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</si>
  <si>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</si>
  <si>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</si>
  <si>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</si>
  <si>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</si>
  <si>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</si>
  <si>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</si>
  <si>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</si>
  <si>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</si>
  <si>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</si>
  <si>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</si>
  <si>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</si>
  <si>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</si>
  <si>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</si>
  <si>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</si>
  <si>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</si>
  <si>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</si>
  <si>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</si>
  <si>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</si>
  <si>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</si>
  <si>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</si>
  <si>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</si>
  <si>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</si>
  <si>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</si>
  <si>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</si>
  <si>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</si>
  <si>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</si>
  <si>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</si>
  <si>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</si>
  <si>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</si>
  <si>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</si>
  <si>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</si>
  <si>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</si>
  <si>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</si>
  <si>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</si>
  <si>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</si>
  <si>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</si>
  <si>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</si>
  <si>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</si>
  <si>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</si>
  <si>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</si>
  <si>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</si>
  <si>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</si>
  <si>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</si>
  <si>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</si>
  <si>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</si>
  <si>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</si>
  <si>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</si>
  <si>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</si>
  <si>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</si>
  <si>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</si>
  <si>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</si>
  <si>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</si>
  <si>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</si>
  <si>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</si>
  <si>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</si>
  <si>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</si>
  <si>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</si>
  <si>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</si>
  <si>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</si>
  <si>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</si>
  <si>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</si>
  <si>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</si>
  <si>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</si>
  <si>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</si>
  <si>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</si>
  <si>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</si>
  <si>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</si>
  <si>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</si>
  <si>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</si>
  <si>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</si>
  <si>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</si>
  <si>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</si>
  <si>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</si>
  <si>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</si>
  <si>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</si>
  <si>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</si>
  <si>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</si>
  <si>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</si>
  <si>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</si>
  <si>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</si>
  <si>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</si>
  <si>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</si>
  <si>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</si>
  <si>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</si>
  <si>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</si>
  <si>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</si>
  <si>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</si>
  <si>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</si>
  <si>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</si>
  <si>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</si>
  <si>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</si>
  <si>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</si>
  <si>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</si>
  <si>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</si>
  <si>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</si>
  <si>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</si>
  <si>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</si>
  <si>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</si>
  <si>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</si>
  <si>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</si>
  <si>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</si>
  <si>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</si>
  <si>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</si>
  <si>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</si>
  <si>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</si>
  <si>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</si>
  <si>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</si>
  <si>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</si>
  <si>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</si>
  <si>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</si>
  <si>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</si>
  <si>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</si>
  <si>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</si>
  <si>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</si>
  <si>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</si>
  <si>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</si>
  <si>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</si>
  <si>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</si>
  <si>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</si>
  <si>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</si>
  <si>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</si>
  <si>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</si>
  <si>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</si>
  <si>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</si>
  <si>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</si>
  <si>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</si>
  <si>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</si>
  <si>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</si>
  <si>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</si>
  <si>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</si>
  <si>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</si>
  <si>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</si>
  <si>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</si>
  <si>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</si>
  <si>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</si>
  <si>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</si>
  <si>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</si>
  <si>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</si>
  <si>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</si>
  <si>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</si>
  <si>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</si>
  <si>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</si>
  <si>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</si>
  <si>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</si>
  <si>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</si>
  <si>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</si>
  <si>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</si>
  <si>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</si>
  <si>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</si>
  <si>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</si>
  <si>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</si>
  <si>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</si>
  <si>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</si>
  <si>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</si>
  <si>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</si>
  <si>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</si>
  <si>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</si>
  <si>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</si>
  <si>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</si>
  <si>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</si>
  <si>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</si>
  <si>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</si>
  <si>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</si>
  <si>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</si>
  <si>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</si>
  <si>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</si>
  <si>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</si>
  <si>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</si>
  <si>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</si>
  <si>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</si>
  <si>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</si>
  <si>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</si>
  <si>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</si>
  <si>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</si>
  <si>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</si>
  <si>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</si>
  <si>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</si>
  <si>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</si>
  <si>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</si>
  <si>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</si>
  <si>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</si>
  <si>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</si>
  <si>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</si>
  <si>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</si>
  <si>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</si>
  <si>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</si>
  <si>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</si>
  <si>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</si>
  <si>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</si>
  <si>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</si>
  <si>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</si>
  <si>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</si>
  <si>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</si>
  <si>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</si>
  <si>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</si>
  <si>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</si>
  <si>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</si>
  <si>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</si>
  <si>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</si>
  <si>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</si>
  <si>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</si>
  <si>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</si>
  <si>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</si>
  <si>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</si>
  <si>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</si>
  <si>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</si>
  <si>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</si>
  <si>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</si>
  <si>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</si>
  <si>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</si>
  <si>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</si>
  <si>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</si>
  <si>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</si>
  <si>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</si>
  <si>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</si>
  <si>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</si>
  <si>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</si>
  <si>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</si>
  <si>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</si>
  <si>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</si>
  <si>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</si>
  <si>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</si>
  <si>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</si>
  <si>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</si>
  <si>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</si>
  <si>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</si>
  <si>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</si>
  <si>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</si>
  <si>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</si>
  <si>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</si>
  <si>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</si>
  <si>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</si>
  <si>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</si>
  <si>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</si>
  <si>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</si>
  <si>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</si>
  <si>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</si>
  <si>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</si>
  <si>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</si>
  <si>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</si>
  <si>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</si>
  <si>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</si>
  <si>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</si>
  <si>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</si>
  <si>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</si>
  <si>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</si>
  <si>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</si>
  <si>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</si>
  <si>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</si>
  <si>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</si>
  <si>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</si>
  <si>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</si>
  <si>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</si>
  <si>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</si>
  <si>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</si>
  <si>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</si>
  <si>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</si>
  <si>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</si>
  <si>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</si>
  <si>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</si>
  <si>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</si>
  <si>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</si>
  <si>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</si>
  <si>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</si>
  <si>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</si>
  <si>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</si>
  <si>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</si>
  <si>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</si>
  <si>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</si>
  <si>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</si>
  <si>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</si>
  <si>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</si>
  <si>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</si>
  <si>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</si>
  <si>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</si>
  <si>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</si>
  <si>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</si>
  <si>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</si>
  <si>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</si>
  <si>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</si>
  <si>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</si>
  <si>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</si>
  <si>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</si>
  <si>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</si>
  <si>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</si>
  <si>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</si>
  <si>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</si>
  <si>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</si>
  <si>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</si>
  <si>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</si>
  <si>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</si>
  <si>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</si>
  <si>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</si>
  <si>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</si>
  <si>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</si>
  <si>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</si>
  <si>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</si>
  <si>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</si>
  <si>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</si>
  <si>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</si>
  <si>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</si>
  <si>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</si>
  <si>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</si>
  <si>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</si>
  <si>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</si>
  <si>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</si>
  <si>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</si>
  <si>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</si>
  <si>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</si>
  <si>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</si>
  <si>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</si>
  <si>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</si>
  <si>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</si>
  <si>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</si>
  <si>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</si>
  <si>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</si>
  <si>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</si>
  <si>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</si>
  <si>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</si>
  <si>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</si>
  <si>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</si>
  <si>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</si>
  <si>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</si>
  <si>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</si>
  <si>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</si>
  <si>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</si>
  <si>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</si>
  <si>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</si>
  <si>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</si>
  <si>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</si>
  <si>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</si>
  <si>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</si>
  <si>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</si>
  <si>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</si>
  <si>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</si>
  <si>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</si>
  <si>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</si>
  <si>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</si>
  <si>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</si>
  <si>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</si>
  <si>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</si>
  <si>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</si>
  <si>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</si>
  <si>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</si>
  <si>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</si>
  <si>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</si>
  <si>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</si>
  <si>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</si>
  <si>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</si>
  <si>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</si>
  <si>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</si>
  <si>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</si>
  <si>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</si>
  <si>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</si>
  <si>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</si>
  <si>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</si>
  <si>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</si>
  <si>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</si>
  <si>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</si>
  <si>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</si>
  <si>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</si>
  <si>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</si>
  <si>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</si>
  <si>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</si>
  <si>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</si>
  <si>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</si>
  <si>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</si>
  <si>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</si>
  <si>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</si>
  <si>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</si>
  <si>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</si>
  <si>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</si>
  <si>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</si>
  <si>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</si>
  <si>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</si>
  <si>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</si>
  <si>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</si>
  <si>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</si>
  <si>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</si>
  <si>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</si>
  <si>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</si>
  <si>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</si>
  <si>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</si>
  <si>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</si>
  <si>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</si>
  <si>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</si>
  <si>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</si>
  <si>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</si>
  <si>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</si>
  <si>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</si>
  <si>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</si>
  <si>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</si>
  <si>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</si>
  <si>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</si>
  <si>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</si>
  <si>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</si>
  <si>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</si>
  <si>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</si>
  <si>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</si>
  <si>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</si>
  <si>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</si>
  <si>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</si>
  <si>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</si>
  <si>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</si>
  <si>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</si>
  <si>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</si>
  <si>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</si>
  <si>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</si>
  <si>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</si>
  <si>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</si>
  <si>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</si>
  <si>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</si>
  <si>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</si>
  <si>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</si>
  <si>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</si>
  <si>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</si>
  <si>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</si>
  <si>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</si>
  <si>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</si>
  <si>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</si>
  <si>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</si>
  <si>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</si>
  <si>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</si>
  <si>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</si>
  <si>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</si>
  <si>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</si>
  <si>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</si>
  <si>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</si>
  <si>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</si>
  <si>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</si>
  <si>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</si>
  <si>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</si>
  <si>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</si>
  <si>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</si>
  <si>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</si>
  <si>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</si>
  <si>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</si>
  <si>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</si>
  <si>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</si>
  <si>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</si>
  <si>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</si>
  <si>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</si>
  <si>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</si>
  <si>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</si>
  <si>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</si>
  <si>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</si>
  <si>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</si>
  <si>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</si>
  <si>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</si>
  <si>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</si>
  <si>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</si>
  <si>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</si>
  <si>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</si>
  <si>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</si>
  <si>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</si>
  <si>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</si>
  <si>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</si>
  <si>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</si>
  <si>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</si>
  <si>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</si>
  <si>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</si>
  <si>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</si>
  <si>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</si>
  <si>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</si>
  <si>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</si>
  <si>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</si>
  <si>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</si>
  <si>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</si>
  <si>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</si>
  <si>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</si>
  <si>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</si>
  <si>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</si>
  <si>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</si>
  <si>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</si>
  <si>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</si>
  <si>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</si>
  <si>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</si>
  <si>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</si>
  <si>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</si>
  <si>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</si>
  <si>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</si>
  <si>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</si>
  <si>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</si>
  <si>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</si>
  <si>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</si>
  <si>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</si>
  <si>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</si>
  <si>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</si>
  <si>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</si>
  <si>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</si>
  <si>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</si>
  <si>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</si>
  <si>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</si>
  <si>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</si>
  <si>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</si>
  <si>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</si>
  <si>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</si>
  <si>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</si>
  <si>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</si>
  <si>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</si>
  <si>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</si>
  <si>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</si>
  <si>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</si>
  <si>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</si>
  <si>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</si>
  <si>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</si>
  <si>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</si>
  <si>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</si>
  <si>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</si>
  <si>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</si>
  <si>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</si>
  <si>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</si>
  <si>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</si>
  <si>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</si>
  <si>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</si>
  <si>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</si>
  <si>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</si>
  <si>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</si>
  <si>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</si>
  <si>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</si>
  <si>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</si>
  <si>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</si>
  <si>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</si>
  <si>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</si>
  <si>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</si>
  <si>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</si>
  <si>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</si>
  <si>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</si>
  <si>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</si>
  <si>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</si>
  <si>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</si>
  <si>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</si>
  <si>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</si>
  <si>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</si>
  <si>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</si>
  <si>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</si>
  <si>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</si>
  <si>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</si>
  <si>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</si>
  <si>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</si>
  <si>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</si>
  <si>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</si>
  <si>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</si>
  <si>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</si>
  <si>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</si>
  <si>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</si>
  <si>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</si>
  <si>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</si>
  <si>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</si>
  <si>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</si>
  <si>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</si>
  <si>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</si>
  <si>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</si>
  <si>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</si>
  <si>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</si>
  <si>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</si>
  <si>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</si>
  <si>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</si>
  <si>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</si>
  <si>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</si>
  <si>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</si>
  <si>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</si>
  <si>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</si>
  <si>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</si>
  <si>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</si>
  <si>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</si>
  <si>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</si>
  <si>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</si>
  <si>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</si>
  <si>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</si>
  <si>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</si>
  <si>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</si>
  <si>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</si>
  <si>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</si>
  <si>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</si>
  <si>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</si>
  <si>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</si>
  <si>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</si>
  <si>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</si>
  <si>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</si>
  <si>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</si>
  <si>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</si>
  <si>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</si>
  <si>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</si>
  <si>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</si>
  <si>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</si>
  <si>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</si>
  <si>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</si>
  <si>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</si>
  <si>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</si>
  <si>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</si>
  <si>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</si>
  <si>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</si>
  <si>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</si>
  <si>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</si>
  <si>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</si>
  <si>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</si>
  <si>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</si>
  <si>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</si>
  <si>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</si>
  <si>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</si>
  <si>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</si>
  <si>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</si>
  <si>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</si>
  <si>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</si>
  <si>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</si>
  <si>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</si>
  <si>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</si>
  <si>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</si>
  <si>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</si>
  <si>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</si>
  <si>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</si>
  <si>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</si>
  <si>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</si>
  <si>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</si>
  <si>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</si>
  <si>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</si>
  <si>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</si>
  <si>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</si>
  <si>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</si>
  <si>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</si>
  <si>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</si>
  <si>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</si>
  <si>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</si>
  <si>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</si>
  <si>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</si>
  <si>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</si>
  <si>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</si>
  <si>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</si>
  <si>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</si>
  <si>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</si>
  <si>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</si>
  <si>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</si>
  <si>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</si>
  <si>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</si>
  <si>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</si>
  <si>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</si>
  <si>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</si>
  <si>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</si>
  <si>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</si>
  <si>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</si>
  <si>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</si>
  <si>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</si>
  <si>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</si>
  <si>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</si>
  <si>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</si>
  <si>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</si>
  <si>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</si>
  <si>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</si>
  <si>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</si>
  <si>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</si>
  <si>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</si>
  <si>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</si>
  <si>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</si>
  <si>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</si>
  <si>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</si>
  <si>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</si>
  <si>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</si>
  <si>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</si>
  <si>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</si>
  <si>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</si>
  <si>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</si>
  <si>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</si>
  <si>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</si>
  <si>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</si>
  <si>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</si>
  <si>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</si>
  <si>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</si>
  <si>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</si>
  <si>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</si>
  <si>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</si>
  <si>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</si>
  <si>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</si>
  <si>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</si>
  <si>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</si>
  <si>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</si>
  <si>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</si>
  <si>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</si>
  <si>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</si>
  <si>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</si>
  <si>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</si>
  <si>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</si>
  <si>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</si>
  <si>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</si>
  <si>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</si>
  <si>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</si>
  <si>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</si>
  <si>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</si>
  <si>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</si>
  <si>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</si>
  <si>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</si>
  <si>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</si>
  <si>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</si>
  <si>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</si>
  <si>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</si>
  <si>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</si>
  <si>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</si>
  <si>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</si>
  <si>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</si>
  <si>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</si>
  <si>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</si>
  <si>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</si>
  <si>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</si>
  <si>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</si>
  <si>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</si>
  <si>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</si>
  <si>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</si>
  <si>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</si>
  <si>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</si>
  <si>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</si>
  <si>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</si>
  <si>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</si>
  <si>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</si>
  <si>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</si>
  <si>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</si>
  <si>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</si>
  <si>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</si>
  <si>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</si>
  <si>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</si>
  <si>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</si>
  <si>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</si>
  <si>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</si>
  <si>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</si>
  <si>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</si>
  <si>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</si>
  <si>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</si>
  <si>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</si>
  <si>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</si>
  <si>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</si>
  <si>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</si>
  <si>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</si>
  <si>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</si>
  <si>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</si>
  <si>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</si>
  <si>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</si>
  <si>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</si>
  <si>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</si>
  <si>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</si>
  <si>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</si>
  <si>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</si>
  <si>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</si>
  <si>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</si>
  <si>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</si>
  <si>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</si>
  <si>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</si>
  <si>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</si>
  <si>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</si>
  <si>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</si>
  <si>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</si>
  <si>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</si>
  <si>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</si>
  <si>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</si>
  <si>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</si>
  <si>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</si>
  <si>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</si>
  <si>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</si>
  <si>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</si>
  <si>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</si>
  <si>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</si>
  <si>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</si>
  <si>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</si>
  <si>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</si>
  <si>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</si>
  <si>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</si>
  <si>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</si>
  <si>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</si>
  <si>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</si>
  <si>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</si>
  <si>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</si>
  <si>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</si>
  <si>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</si>
  <si>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</si>
  <si>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</si>
  <si>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</si>
  <si>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</si>
  <si>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</si>
  <si>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</si>
  <si>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</si>
  <si>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</si>
  <si>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</si>
  <si>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</si>
  <si>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</si>
  <si>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</si>
  <si>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</si>
  <si>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</si>
  <si>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</si>
  <si>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</si>
  <si>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</si>
  <si>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</si>
  <si>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</si>
  <si>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</si>
  <si>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</si>
  <si>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</si>
  <si>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</si>
  <si>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</si>
  <si>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</si>
  <si>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</si>
  <si>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</si>
  <si>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</si>
  <si>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</si>
  <si>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</si>
  <si>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</si>
  <si>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</si>
  <si>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</si>
  <si>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</si>
  <si>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</si>
  <si>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</si>
  <si>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</si>
  <si>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</si>
  <si>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</si>
  <si>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</si>
  <si>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</si>
  <si>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</si>
  <si>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</si>
  <si>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</si>
  <si>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</si>
  <si>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</si>
  <si>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</si>
  <si>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</si>
  <si>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</si>
  <si>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</si>
  <si>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</si>
  <si>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</si>
  <si>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</si>
  <si>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</si>
  <si>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</si>
  <si>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</si>
  <si>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</si>
  <si>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</si>
  <si>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</si>
  <si>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</si>
  <si>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</si>
  <si>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</si>
  <si>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</si>
  <si>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</si>
  <si>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</si>
  <si>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</si>
  <si>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</si>
  <si>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</si>
  <si>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</si>
  <si>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</si>
  <si>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</si>
  <si>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</si>
  <si>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</si>
  <si>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</si>
  <si>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</si>
  <si>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</si>
  <si>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</si>
  <si>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</si>
  <si>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</si>
  <si>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</si>
  <si>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</si>
  <si>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</si>
  <si>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</si>
  <si>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</si>
  <si>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</si>
  <si>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</si>
  <si>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</si>
  <si>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</si>
  <si>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</si>
  <si>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</si>
  <si>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</si>
  <si>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</si>
  <si>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</si>
  <si>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</si>
  <si>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</si>
  <si>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</si>
  <si>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</si>
  <si>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</si>
  <si>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</si>
  <si>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</si>
  <si>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</si>
  <si>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</si>
  <si>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</si>
  <si>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</si>
  <si>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</si>
  <si>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</si>
  <si>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</si>
  <si>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</si>
  <si>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</si>
  <si>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</si>
  <si>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</si>
  <si>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</si>
  <si>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</si>
  <si>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</si>
  <si>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</si>
  <si>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</si>
  <si>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</si>
  <si>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</si>
  <si>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</si>
  <si>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</si>
  <si>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</si>
  <si>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</si>
  <si>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</si>
  <si>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</si>
  <si>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</si>
  <si>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</si>
  <si>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</si>
  <si>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</si>
  <si>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</si>
  <si>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</si>
  <si>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</si>
  <si>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</si>
  <si>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</si>
  <si>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</si>
  <si>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</si>
  <si>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</si>
  <si>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</si>
  <si>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</si>
  <si>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</si>
  <si>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</si>
  <si>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</si>
  <si>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</si>
  <si>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</si>
  <si>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</si>
  <si>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</si>
  <si>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</si>
  <si>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</si>
  <si>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</si>
  <si>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</si>
  <si>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</si>
  <si>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</si>
  <si>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</si>
  <si>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</si>
  <si>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</si>
  <si>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</si>
  <si>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</si>
  <si>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</si>
  <si>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</si>
  <si>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</si>
  <si>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</si>
  <si>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</si>
  <si>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</si>
  <si>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</si>
  <si>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</si>
  <si>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</si>
  <si>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</si>
  <si>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</si>
  <si>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</si>
  <si>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</si>
  <si>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</si>
  <si>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</si>
  <si>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</si>
  <si>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</si>
  <si>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</si>
  <si>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</si>
  <si>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</si>
  <si>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</si>
  <si>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</si>
  <si>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</si>
  <si>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</si>
  <si>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</si>
  <si>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</si>
  <si>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</si>
  <si>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</si>
  <si>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</si>
  <si>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</si>
  <si>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</si>
  <si>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</si>
  <si>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</si>
  <si>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</si>
  <si>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</si>
  <si>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</si>
  <si>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</si>
  <si>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</si>
  <si>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</si>
  <si>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</si>
  <si>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</si>
  <si>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</si>
  <si>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</si>
  <si>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</si>
  <si>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</si>
  <si>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</si>
  <si>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</si>
  <si>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</si>
  <si>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</si>
  <si>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</si>
  <si>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</si>
  <si>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</si>
  <si>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</si>
  <si>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</si>
  <si>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</si>
  <si>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</si>
  <si>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</si>
  <si>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</si>
  <si>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</si>
  <si>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</si>
  <si>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</si>
  <si>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</si>
  <si>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</si>
  <si>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</si>
  <si>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</si>
  <si>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</si>
  <si>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</si>
  <si>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</si>
  <si>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</si>
  <si>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</si>
  <si>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</si>
  <si>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</si>
  <si>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</si>
  <si>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</si>
  <si>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</si>
  <si>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</si>
  <si>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</si>
  <si>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</si>
  <si>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</si>
  <si>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</si>
  <si>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</si>
  <si>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</si>
  <si>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</si>
  <si>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</si>
  <si>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</si>
  <si>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</si>
  <si>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</si>
  <si>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</si>
  <si>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</si>
  <si>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</si>
  <si>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</si>
  <si>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</si>
  <si>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</si>
  <si>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</si>
  <si>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</si>
  <si>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</si>
  <si>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</si>
  <si>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</si>
  <si>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</si>
  <si>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</si>
  <si>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</si>
  <si>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</si>
  <si>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</si>
  <si>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</si>
  <si>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</si>
  <si>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</si>
  <si>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</si>
  <si>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</si>
  <si>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</si>
  <si>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</si>
  <si>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</si>
  <si>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</si>
  <si>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</si>
  <si>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</si>
  <si>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</si>
  <si>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</si>
  <si>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</si>
  <si>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</si>
  <si>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</si>
  <si>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</si>
  <si>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</si>
  <si>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</si>
  <si>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</si>
  <si>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</si>
  <si>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</si>
  <si>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</si>
  <si>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</si>
  <si>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</si>
  <si>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</si>
  <si>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</si>
  <si>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</si>
  <si>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</si>
  <si>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</si>
  <si>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</si>
  <si>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</si>
  <si>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</si>
  <si>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</si>
  <si>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</si>
  <si>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</si>
  <si>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</si>
  <si>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</si>
  <si>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</si>
  <si>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</si>
  <si>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</si>
  <si>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</si>
  <si>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</si>
  <si>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</si>
  <si>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</si>
  <si>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</si>
  <si>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</si>
  <si>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</si>
  <si>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</si>
  <si>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</si>
  <si>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</si>
  <si>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</si>
  <si>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</si>
  <si>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</si>
  <si>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</si>
  <si>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</si>
  <si>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</si>
  <si>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</si>
  <si>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</si>
  <si>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</si>
  <si>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</si>
  <si>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</si>
  <si>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</si>
  <si>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</si>
  <si>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</si>
  <si>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</si>
  <si>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</si>
  <si>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</si>
  <si>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</si>
  <si>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</si>
  <si>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</si>
  <si>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</si>
  <si>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</si>
  <si>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</si>
  <si>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</si>
  <si>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</si>
  <si>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</si>
  <si>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</si>
  <si>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</si>
  <si>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</si>
  <si>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</si>
  <si>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</si>
  <si>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</si>
  <si>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</si>
  <si>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</si>
  <si>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</si>
  <si>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</si>
  <si>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</si>
  <si>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</si>
  <si>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</si>
  <si>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</si>
  <si>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</si>
  <si>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</si>
  <si>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</si>
  <si>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</si>
  <si>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</si>
  <si>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</si>
  <si>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</si>
  <si>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</si>
  <si>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</si>
  <si>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</si>
  <si>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</si>
  <si>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</si>
  <si>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</si>
  <si>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</si>
  <si>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</si>
  <si>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</si>
  <si>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</si>
  <si>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</si>
  <si>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</si>
  <si>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</si>
  <si>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</si>
  <si>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</si>
  <si>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</si>
  <si>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</si>
  <si>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</si>
  <si>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</si>
  <si>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</si>
  <si>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</si>
  <si>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</si>
  <si>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</si>
  <si>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</si>
  <si>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</si>
  <si>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</si>
  <si>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</si>
  <si>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</si>
  <si>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</si>
  <si>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</si>
  <si>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</si>
  <si>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</si>
  <si>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</si>
  <si>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</si>
  <si>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</si>
  <si>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</si>
  <si>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</si>
  <si>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</si>
  <si>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</si>
  <si>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</si>
  <si>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</si>
  <si>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</si>
  <si>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</si>
  <si>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</si>
  <si>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</si>
  <si>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</si>
  <si>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</si>
  <si>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</si>
  <si>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</si>
  <si>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</si>
  <si>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</si>
  <si>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</si>
  <si>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</si>
  <si>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</si>
  <si>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</si>
  <si>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</si>
  <si>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</si>
  <si>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</si>
  <si>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</si>
  <si>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</si>
  <si>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</si>
  <si>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</si>
  <si>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</si>
  <si>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</si>
  <si>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</si>
  <si>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</si>
  <si>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</si>
  <si>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</si>
  <si>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</si>
  <si>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</si>
  <si>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</si>
  <si>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</si>
  <si>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</si>
  <si>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</si>
  <si>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</si>
  <si>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</si>
  <si>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</si>
  <si>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</si>
  <si>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</si>
  <si>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</si>
  <si>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</si>
  <si>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</si>
  <si>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</si>
  <si>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</si>
  <si>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</si>
  <si>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</si>
  <si>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</si>
  <si>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</si>
  <si>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</si>
  <si>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</si>
  <si>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</si>
  <si>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</si>
  <si>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</si>
  <si>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</si>
  <si>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</si>
  <si>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</si>
  <si>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</si>
  <si>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</si>
  <si>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</si>
  <si>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</si>
  <si>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</si>
  <si>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</si>
  <si>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</si>
  <si>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</si>
  <si>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</si>
  <si>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</si>
  <si>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</si>
  <si>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</si>
  <si>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</si>
  <si>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</si>
  <si>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</si>
  <si>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</si>
  <si>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</si>
  <si>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</si>
  <si>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</si>
  <si>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</si>
  <si>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</si>
  <si>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</si>
  <si>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</si>
  <si>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</si>
  <si>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</si>
  <si>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</si>
  <si>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</si>
  <si>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</si>
  <si>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</si>
  <si>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</si>
  <si>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</si>
  <si>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</si>
  <si>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</si>
  <si>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</si>
  <si>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</si>
  <si>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</si>
  <si>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</si>
  <si>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</si>
  <si>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</si>
  <si>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</si>
  <si>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</si>
  <si>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</si>
  <si>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</si>
  <si>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</si>
  <si>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</si>
  <si>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</si>
  <si>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</si>
  <si>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</si>
  <si>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</si>
  <si>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</si>
  <si>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</si>
  <si>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</si>
  <si>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</si>
  <si>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</si>
  <si>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</si>
  <si>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</si>
  <si>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</si>
  <si>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</si>
  <si>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</si>
  <si>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</si>
  <si>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</si>
  <si>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</si>
  <si>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</si>
  <si>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</si>
  <si>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</si>
  <si>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</si>
  <si>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</si>
  <si>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</si>
  <si>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</si>
  <si>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</si>
  <si>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</si>
  <si>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</si>
  <si>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</si>
  <si>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</si>
  <si>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</si>
  <si>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</si>
  <si>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</si>
  <si>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</si>
  <si>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</si>
  <si>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</si>
  <si>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</si>
  <si>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</si>
  <si>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</si>
  <si>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</si>
  <si>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</si>
  <si>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</si>
  <si>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</si>
  <si>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</si>
  <si>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</si>
  <si>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</si>
  <si>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</si>
  <si>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</si>
  <si>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</si>
  <si>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</si>
  <si>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</si>
  <si>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</si>
  <si>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</si>
  <si>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</si>
  <si>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</si>
  <si>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</si>
  <si>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</si>
  <si>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</si>
  <si>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</si>
  <si>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</si>
  <si>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</si>
  <si>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</si>
  <si>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</si>
  <si>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</si>
  <si>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</si>
  <si>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</si>
  <si>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</si>
  <si>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</si>
  <si>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</si>
  <si>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</si>
  <si>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</si>
  <si>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</si>
  <si>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</si>
  <si>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</si>
  <si>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</si>
  <si>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</si>
  <si>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</si>
  <si>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</si>
  <si>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</si>
  <si>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</si>
  <si>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</si>
  <si>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</si>
  <si>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</si>
  <si>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</si>
  <si>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</si>
  <si>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</si>
  <si>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</si>
  <si>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</si>
  <si>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</si>
  <si>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</si>
  <si>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</si>
  <si>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</si>
  <si>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</si>
  <si>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</si>
  <si>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</si>
  <si>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</si>
  <si>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</si>
  <si>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</si>
  <si>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</si>
  <si>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</si>
  <si>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</si>
  <si>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</si>
  <si>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</si>
  <si>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</si>
  <si>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</si>
  <si>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</si>
  <si>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</si>
  <si>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</si>
  <si>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</si>
  <si>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</si>
  <si>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</si>
  <si>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</si>
  <si>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</si>
  <si>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</si>
  <si>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</si>
  <si>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</si>
  <si>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</si>
  <si>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</si>
  <si>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</si>
  <si>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</si>
  <si>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</si>
  <si>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</si>
  <si>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</si>
  <si>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</si>
  <si>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</si>
  <si>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</si>
  <si>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</si>
  <si>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</si>
  <si>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</si>
  <si>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</si>
  <si>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</si>
  <si>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</si>
  <si>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</si>
  <si>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</si>
  <si>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</si>
  <si>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</si>
  <si>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</si>
  <si>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</si>
  <si>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</si>
  <si>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</si>
  <si>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</si>
  <si>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</si>
  <si>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</si>
  <si>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</si>
  <si>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</si>
  <si>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</si>
  <si>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</si>
  <si>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</si>
  <si>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</si>
  <si>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</si>
  <si>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</si>
  <si>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</si>
  <si>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</si>
  <si>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</si>
  <si>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</si>
  <si>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</si>
  <si>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</si>
  <si>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</si>
  <si>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</si>
  <si>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</si>
  <si>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</si>
  <si>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</si>
  <si>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</si>
  <si>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</si>
  <si>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</si>
  <si>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</si>
  <si>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</si>
  <si>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</si>
  <si>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</si>
  <si>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</si>
  <si>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</si>
  <si>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</si>
  <si>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</si>
  <si>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</si>
  <si>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</si>
  <si>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</si>
  <si>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</si>
  <si>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</si>
  <si>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</si>
  <si>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</si>
  <si>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</si>
  <si>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</si>
  <si>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</si>
  <si>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</si>
  <si>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</si>
  <si>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</si>
  <si>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</si>
  <si>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</si>
  <si>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</si>
  <si>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</si>
  <si>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</si>
  <si>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</si>
  <si>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</si>
  <si>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</si>
  <si>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</si>
  <si>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</si>
  <si>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</si>
  <si>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</si>
  <si>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</si>
  <si>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</si>
  <si>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</si>
  <si>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</si>
  <si>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</si>
  <si>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</si>
  <si>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</si>
  <si>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</si>
  <si>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</si>
  <si>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</si>
  <si>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</si>
  <si>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</si>
  <si>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</si>
  <si>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</si>
  <si>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</si>
  <si>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</si>
  <si>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</si>
  <si>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</si>
  <si>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</si>
  <si>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</si>
  <si>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</si>
  <si>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</si>
  <si>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</si>
  <si>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</si>
  <si>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</si>
  <si>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</si>
  <si>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</si>
  <si>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</si>
  <si>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</si>
  <si>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</si>
  <si>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</si>
  <si>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</si>
  <si>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</si>
  <si>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</si>
  <si>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</si>
  <si>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</si>
  <si>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</si>
  <si>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</si>
  <si>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</si>
  <si>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</si>
  <si>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</si>
  <si>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</si>
  <si>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</si>
  <si>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</si>
  <si>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</si>
  <si>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</si>
  <si>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</si>
  <si>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</si>
  <si>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</si>
  <si>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</si>
  <si>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</si>
  <si>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</si>
  <si>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</si>
  <si>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</si>
  <si>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</si>
  <si>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</si>
  <si>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</si>
  <si>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</si>
  <si>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</si>
  <si>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</si>
  <si>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</si>
  <si>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</si>
  <si>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</si>
  <si>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</si>
  <si>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</si>
  <si>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</si>
  <si>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</si>
  <si>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</si>
  <si>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</si>
  <si>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</si>
  <si>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</si>
  <si>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</si>
  <si>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</si>
  <si>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</si>
  <si>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</si>
  <si>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</si>
  <si>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</si>
  <si>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</si>
  <si>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</si>
  <si>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</si>
  <si>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</si>
  <si>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</si>
  <si>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</si>
  <si>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</si>
  <si>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</si>
  <si>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</si>
  <si>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</si>
  <si>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</si>
  <si>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</si>
  <si>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</si>
  <si>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</si>
  <si>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</si>
  <si>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</si>
  <si>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</si>
  <si>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</si>
  <si>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</si>
  <si>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</si>
  <si>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</si>
  <si>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</si>
  <si>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</si>
  <si>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</si>
  <si>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</si>
  <si>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</si>
  <si>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</si>
  <si>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</si>
  <si>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</si>
  <si>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</si>
  <si>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</si>
  <si>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</si>
  <si>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</si>
  <si>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</si>
  <si>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</si>
  <si>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</si>
  <si>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</si>
  <si>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</si>
  <si>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</si>
  <si>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</si>
  <si>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</si>
  <si>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</si>
  <si>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</si>
  <si>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</si>
  <si>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</si>
  <si>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</si>
  <si>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</si>
  <si>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</si>
  <si>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</si>
  <si>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</si>
  <si>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</si>
  <si>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</si>
  <si>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</si>
  <si>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</si>
  <si>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</si>
  <si>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</si>
  <si>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</si>
  <si>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</si>
  <si>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</si>
  <si>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</si>
  <si>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</si>
  <si>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</si>
  <si>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</si>
  <si>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</si>
  <si>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</si>
  <si>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</si>
  <si>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</si>
  <si>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</si>
  <si>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</si>
  <si>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</si>
  <si>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</si>
  <si>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</si>
  <si>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</si>
  <si>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</si>
  <si>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</si>
  <si>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</si>
  <si>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</si>
  <si>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</si>
  <si>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</si>
  <si>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</si>
  <si>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</si>
  <si>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</si>
  <si>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</si>
  <si>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</si>
  <si>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</si>
  <si>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</si>
  <si>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</si>
  <si>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</si>
  <si>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</si>
  <si>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</si>
  <si>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</si>
  <si>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</si>
  <si>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</si>
  <si>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</si>
  <si>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</si>
  <si>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</si>
  <si>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</si>
  <si>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</si>
  <si>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</si>
  <si>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</si>
  <si>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</si>
  <si>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</si>
  <si>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</si>
  <si>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</si>
  <si>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</si>
  <si>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</si>
  <si>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</si>
  <si>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</si>
  <si>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</si>
  <si>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</si>
  <si>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</si>
  <si>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</si>
  <si>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</si>
  <si>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</si>
  <si>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</si>
  <si>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</si>
  <si>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</si>
  <si>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</si>
  <si>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</si>
  <si>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</si>
  <si>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</si>
  <si>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</si>
  <si>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</si>
  <si>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</si>
  <si>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</si>
  <si>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</si>
  <si>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</si>
  <si>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</si>
  <si>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</si>
  <si>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</si>
  <si>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</si>
  <si>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</si>
  <si>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</si>
  <si>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</si>
  <si>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</si>
  <si>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</si>
  <si>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</si>
  <si>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</si>
  <si>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</si>
  <si>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</si>
  <si>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</si>
  <si>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</si>
  <si>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</si>
  <si>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</si>
  <si>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</si>
  <si>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</si>
  <si>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</si>
  <si>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</si>
  <si>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</si>
  <si>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</si>
  <si>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</si>
  <si>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</si>
  <si>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</si>
  <si>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</si>
  <si>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</si>
  <si>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</si>
  <si>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</si>
  <si>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</si>
  <si>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</si>
  <si>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</si>
  <si>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</si>
  <si>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</si>
  <si>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</si>
  <si>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</si>
  <si>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</si>
  <si>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</si>
  <si>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</si>
  <si>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</si>
  <si>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</si>
  <si>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</si>
  <si>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</si>
  <si>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</si>
  <si>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</si>
  <si>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</si>
  <si>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</si>
  <si>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</si>
  <si>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</si>
  <si>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</si>
  <si>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</si>
  <si>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</si>
  <si>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</si>
  <si>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</si>
  <si>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</si>
  <si>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</si>
  <si>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</si>
  <si>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</si>
  <si>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</si>
  <si>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</si>
  <si>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</si>
  <si>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</si>
  <si>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</si>
  <si>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</si>
  <si>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</si>
  <si>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</si>
  <si>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</si>
  <si>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</si>
  <si>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</si>
  <si>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</si>
  <si>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</si>
  <si>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</si>
  <si>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</si>
  <si>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</si>
  <si>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</si>
  <si>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</si>
  <si>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</si>
  <si>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</si>
  <si>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</si>
  <si>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</si>
  <si>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</si>
  <si>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</si>
  <si>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</si>
  <si>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</si>
  <si>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</si>
  <si>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</si>
  <si>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</si>
  <si>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</si>
  <si>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</si>
  <si>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</si>
  <si>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</si>
  <si>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</si>
  <si>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</si>
  <si>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</si>
  <si>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</si>
  <si>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</si>
  <si>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</si>
  <si>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</si>
  <si>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</si>
  <si>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</si>
  <si>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</si>
  <si>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</si>
  <si>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</si>
  <si>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</si>
  <si>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</si>
  <si>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</si>
  <si>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</si>
  <si>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</si>
  <si>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</si>
  <si>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</si>
  <si>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</si>
  <si>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</si>
  <si>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</si>
  <si>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</si>
  <si>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</si>
  <si>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</si>
  <si>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</si>
  <si>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</si>
  <si>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</si>
  <si>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</si>
  <si>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</si>
  <si>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</si>
  <si>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</si>
  <si>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</si>
  <si>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</si>
  <si>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</si>
  <si>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</si>
  <si>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</si>
  <si>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</si>
  <si>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</si>
  <si>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</si>
  <si>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</si>
  <si>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</si>
  <si>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</si>
  <si>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</si>
  <si>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</si>
  <si>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</si>
  <si>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</si>
  <si>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</si>
  <si>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</si>
  <si>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</si>
  <si>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</si>
  <si>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</si>
  <si>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</si>
  <si>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</si>
  <si>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</si>
  <si>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</si>
  <si>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</si>
  <si>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</si>
  <si>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</si>
  <si>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</si>
  <si>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</si>
  <si>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</si>
  <si>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</si>
  <si>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</si>
  <si>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</si>
  <si>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</si>
  <si>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</si>
  <si>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</si>
  <si>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</si>
  <si>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</si>
  <si>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</si>
  <si>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</si>
  <si>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</si>
  <si>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</si>
  <si>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</si>
  <si>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</si>
  <si>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</si>
  <si>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</si>
  <si>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</si>
  <si>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</si>
  <si>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</si>
  <si>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</si>
  <si>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</si>
  <si>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</si>
  <si>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</si>
  <si>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</si>
  <si>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</si>
  <si>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</si>
  <si>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</si>
  <si>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</si>
  <si>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</si>
  <si>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</si>
  <si>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</si>
  <si>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</si>
  <si>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</si>
  <si>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</si>
  <si>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</si>
  <si>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</si>
  <si>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</si>
  <si>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</si>
  <si>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</si>
  <si>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</si>
  <si>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</si>
  <si>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</si>
  <si>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</si>
  <si>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</si>
  <si>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</si>
  <si>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</si>
  <si>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</si>
  <si>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</si>
  <si>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</si>
  <si>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</si>
  <si>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</si>
  <si>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</si>
  <si>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</si>
  <si>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</si>
  <si>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</si>
  <si>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</si>
  <si>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</si>
  <si>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</si>
  <si>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</si>
  <si>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</si>
  <si>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</si>
  <si>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</si>
  <si>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</si>
  <si>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</si>
  <si>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</si>
  <si>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</si>
  <si>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</si>
  <si>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</si>
  <si>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</si>
  <si>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</si>
  <si>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</si>
  <si>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</si>
  <si>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</si>
  <si>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</si>
  <si>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</si>
  <si>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</si>
  <si>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</si>
  <si>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</si>
  <si>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</si>
  <si>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</si>
  <si>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</si>
  <si>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</si>
  <si>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</si>
  <si>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</si>
  <si>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</si>
  <si>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</si>
  <si>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</si>
  <si>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</si>
  <si>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</si>
  <si>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</si>
  <si>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</si>
  <si>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</si>
  <si>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</si>
  <si>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</si>
  <si>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</si>
  <si>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</si>
  <si>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</si>
  <si>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</si>
  <si>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</si>
  <si>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</si>
  <si>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</si>
  <si>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</si>
  <si>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</si>
  <si>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</si>
  <si>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</si>
  <si>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</si>
  <si>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</si>
  <si>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</si>
  <si>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</si>
  <si>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</si>
  <si>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</si>
  <si>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</si>
  <si>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</si>
  <si>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</si>
  <si>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</si>
  <si>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</si>
  <si>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</si>
  <si>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</si>
  <si>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</si>
  <si>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</si>
  <si>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</si>
  <si>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</si>
  <si>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</si>
  <si>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</si>
  <si>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</si>
  <si>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</si>
  <si>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</si>
  <si>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</si>
  <si>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</si>
  <si>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</si>
  <si>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</si>
  <si>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</si>
  <si>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</si>
  <si>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</si>
  <si>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</si>
  <si>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</si>
  <si>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</si>
  <si>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</si>
  <si>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</si>
  <si>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</si>
  <si>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</si>
  <si>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</si>
  <si>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</si>
  <si>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</si>
  <si>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</si>
  <si>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</si>
  <si>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</si>
  <si>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</si>
  <si>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</si>
  <si>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</si>
  <si>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</si>
  <si>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</si>
  <si>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</si>
  <si>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</si>
  <si>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</si>
  <si>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</si>
  <si>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</si>
  <si>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</si>
  <si>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</si>
  <si>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</si>
  <si>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</si>
  <si>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</si>
  <si>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</si>
  <si>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</si>
  <si>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</si>
  <si>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</si>
  <si>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</si>
  <si>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</si>
  <si>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</si>
  <si>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</si>
  <si>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</si>
  <si>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</si>
  <si>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</si>
  <si>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</si>
  <si>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</si>
  <si>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</si>
  <si>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</si>
  <si>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</si>
  <si>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</si>
  <si>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</si>
  <si>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</si>
  <si>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</si>
  <si>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</si>
  <si>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</si>
  <si>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</si>
  <si>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</si>
  <si>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</si>
  <si>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</si>
  <si>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</si>
  <si>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</si>
  <si>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</si>
  <si>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</si>
  <si>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</si>
  <si>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</si>
  <si>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</si>
  <si>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</si>
  <si>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</si>
  <si>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</si>
  <si>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</si>
  <si>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</si>
  <si>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</si>
  <si>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</si>
  <si>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</si>
  <si>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</si>
  <si>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</si>
  <si>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</si>
  <si>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</si>
  <si>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</si>
  <si>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</si>
  <si>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</si>
  <si>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</si>
  <si>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</si>
  <si>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</si>
  <si>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</si>
  <si>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</si>
  <si>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</si>
  <si>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</si>
  <si>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</si>
  <si>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</si>
  <si>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</si>
  <si>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</si>
  <si>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</si>
  <si>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</si>
  <si>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</si>
  <si>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</si>
  <si>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</si>
  <si>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</si>
  <si>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</si>
  <si>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</si>
  <si>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</si>
  <si>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</si>
  <si>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</si>
  <si>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</si>
  <si>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</si>
  <si>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</si>
  <si>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</si>
  <si>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</si>
  <si>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</si>
  <si>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</si>
  <si>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</si>
  <si>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</si>
  <si>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</si>
  <si>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</si>
  <si>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</si>
  <si>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</si>
  <si>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</si>
  <si>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</si>
  <si>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</si>
  <si>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</si>
  <si>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</si>
  <si>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</si>
  <si>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</si>
  <si>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</si>
  <si>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</si>
  <si>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</si>
  <si>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</si>
  <si>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</si>
  <si>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</si>
  <si>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</si>
  <si>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</si>
  <si>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</si>
  <si>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</si>
  <si>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</si>
  <si>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</si>
  <si>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</si>
  <si>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</si>
  <si>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</si>
  <si>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</si>
  <si>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</si>
  <si>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</si>
  <si>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</si>
  <si>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</si>
  <si>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</si>
  <si>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</si>
  <si>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</si>
  <si>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</si>
  <si>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</si>
  <si>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</si>
  <si>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</si>
  <si>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</si>
  <si>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</si>
  <si>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</si>
  <si>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</si>
  <si>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</si>
  <si>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</si>
  <si>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</si>
  <si>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</si>
  <si>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</si>
  <si>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</si>
  <si>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</si>
  <si>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</si>
  <si>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</si>
  <si>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</si>
  <si>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</si>
  <si>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</si>
  <si>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</si>
  <si>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</si>
  <si>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</si>
  <si>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</si>
  <si>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</si>
  <si>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</si>
  <si>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</si>
  <si>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</si>
  <si>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</si>
  <si>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</si>
  <si>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</si>
  <si>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</si>
  <si>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</si>
  <si>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</si>
  <si>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</si>
  <si>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</si>
  <si>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</si>
  <si>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</si>
  <si>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</si>
  <si>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</si>
  <si>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</si>
  <si>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</si>
  <si>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</si>
  <si>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</si>
  <si>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</si>
  <si>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</si>
  <si>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</si>
  <si>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</si>
  <si>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</si>
  <si>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</si>
  <si>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</si>
  <si>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</si>
  <si>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</si>
  <si>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</si>
  <si>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</si>
  <si>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</si>
  <si>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</si>
  <si>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</si>
  <si>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</si>
  <si>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</si>
  <si>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</si>
  <si>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</si>
  <si>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</si>
  <si>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</si>
  <si>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</si>
  <si>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</si>
  <si>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</si>
  <si>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</si>
  <si>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</si>
  <si>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</si>
  <si>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</si>
  <si>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</si>
  <si>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</si>
  <si>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</si>
  <si>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</si>
  <si>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</si>
  <si>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</si>
  <si>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</si>
  <si>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</si>
  <si>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</si>
  <si>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</si>
  <si>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</si>
  <si>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</si>
  <si>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</si>
  <si>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</si>
  <si>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</si>
  <si>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</si>
  <si>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</si>
  <si>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</si>
  <si>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</si>
  <si>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</si>
  <si>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</si>
  <si>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</si>
  <si>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</si>
  <si>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</si>
  <si>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</si>
  <si>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</si>
  <si>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</si>
  <si>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</si>
  <si>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</si>
  <si>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</si>
  <si>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</si>
  <si>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</si>
  <si>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</si>
  <si>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</si>
  <si>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</si>
  <si>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</si>
  <si>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</si>
  <si>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</si>
  <si>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</si>
  <si>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</si>
  <si>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</si>
  <si>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</si>
  <si>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</si>
  <si>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</si>
  <si>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</si>
  <si>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</si>
  <si>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</si>
  <si>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</si>
  <si>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</si>
  <si>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</si>
  <si>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</si>
  <si>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</si>
  <si>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</si>
  <si>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</si>
  <si>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</si>
  <si>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</si>
  <si>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</si>
  <si>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</si>
  <si>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</si>
  <si>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</si>
  <si>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</si>
  <si>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</si>
  <si>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</si>
  <si>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</si>
  <si>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</si>
  <si>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</si>
  <si>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</si>
  <si>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</si>
  <si>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</si>
  <si>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</si>
  <si>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</si>
  <si>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</si>
  <si>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</si>
  <si>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</si>
  <si>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</si>
  <si>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</si>
  <si>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</si>
  <si>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</si>
  <si>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</si>
  <si>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</si>
  <si>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</si>
  <si>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</si>
  <si>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</si>
  <si>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</si>
  <si>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</si>
  <si>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</si>
  <si>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</si>
  <si>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</si>
  <si>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</si>
  <si>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</si>
  <si>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</si>
  <si>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</si>
  <si>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</si>
  <si>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</si>
  <si>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</si>
  <si>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</si>
  <si>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</si>
  <si>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</si>
  <si>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</si>
  <si>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</si>
  <si>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</si>
  <si>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</si>
  <si>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</si>
  <si>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</si>
  <si>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</si>
  <si>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</si>
  <si>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</si>
  <si>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</si>
  <si>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</si>
  <si>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</si>
  <si>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</si>
  <si>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</si>
  <si>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</si>
  <si>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</si>
  <si>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</si>
  <si>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</si>
  <si>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</si>
  <si>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</si>
  <si>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</si>
  <si>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</si>
  <si>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</si>
  <si>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</si>
  <si>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</si>
  <si>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</si>
  <si>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</si>
  <si>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</si>
  <si>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</si>
  <si>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</si>
  <si>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</si>
  <si>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</si>
  <si>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</si>
  <si>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</si>
  <si>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</si>
  <si>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</si>
  <si>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</si>
  <si>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</si>
  <si>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</si>
  <si>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</si>
  <si>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</si>
  <si>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</si>
  <si>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</si>
  <si>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</si>
  <si>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</si>
  <si>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</si>
  <si>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</si>
  <si>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</si>
  <si>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</si>
  <si>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</si>
  <si>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</si>
  <si>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</si>
  <si>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</si>
  <si>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</si>
  <si>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</si>
  <si>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</si>
  <si>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</si>
  <si>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</si>
  <si>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</si>
  <si>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</si>
  <si>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</si>
  <si>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</si>
  <si>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</si>
  <si>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</si>
  <si>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</si>
  <si>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</si>
  <si>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</si>
  <si>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</si>
  <si>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</si>
  <si>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</si>
  <si>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</si>
  <si>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</si>
  <si>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</si>
  <si>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</si>
  <si>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</si>
  <si>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</si>
  <si>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</si>
  <si>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</si>
  <si>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</si>
  <si>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</si>
  <si>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</si>
  <si>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</si>
  <si>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</si>
  <si>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</si>
  <si>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</si>
  <si>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</si>
  <si>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</si>
  <si>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</si>
  <si>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</si>
  <si>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</si>
  <si>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</si>
  <si>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</si>
  <si>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</si>
  <si>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</si>
  <si>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</si>
  <si>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</si>
  <si>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</si>
  <si>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</si>
  <si>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</si>
  <si>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</si>
  <si>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</si>
  <si>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</si>
  <si>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</si>
  <si>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</si>
  <si>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</si>
  <si>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</si>
  <si>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</si>
  <si>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</si>
  <si>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</si>
  <si>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</si>
  <si>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</si>
  <si>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</si>
  <si>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</si>
  <si>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</si>
  <si>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</si>
  <si>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</si>
  <si>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</si>
  <si>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</si>
  <si>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</si>
  <si>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</si>
  <si>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</si>
  <si>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</si>
  <si>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</si>
  <si>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</si>
  <si>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</si>
  <si>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</si>
  <si>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</si>
  <si>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</si>
  <si>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</si>
  <si>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</si>
  <si>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</si>
  <si>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</si>
  <si>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</si>
  <si>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</si>
  <si>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</si>
  <si>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</si>
  <si>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</si>
  <si>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</si>
  <si>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</si>
  <si>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</si>
  <si>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</si>
  <si>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</si>
  <si>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</si>
  <si>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</si>
  <si>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</si>
  <si>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</si>
  <si>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</si>
  <si>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</si>
  <si>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</si>
  <si>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</si>
  <si>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</si>
  <si>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</si>
  <si>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</si>
  <si>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</si>
  <si>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</si>
  <si>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</si>
  <si>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</si>
  <si>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</si>
  <si>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</si>
  <si>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</si>
  <si>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</si>
  <si>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</si>
  <si>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</si>
  <si>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</si>
  <si>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</si>
  <si>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</si>
  <si>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</si>
  <si>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</si>
  <si>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</si>
  <si>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</si>
  <si>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</si>
  <si>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</si>
  <si>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</si>
  <si>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</si>
  <si>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</si>
  <si>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</si>
  <si>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</si>
  <si>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</si>
  <si>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</si>
  <si>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</si>
  <si>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</si>
  <si>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</si>
  <si>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</si>
  <si>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</si>
  <si>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</si>
  <si>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</si>
  <si>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</si>
  <si>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</si>
  <si>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</si>
  <si>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</si>
  <si>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</si>
  <si>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</si>
  <si>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</si>
  <si>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</si>
  <si>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</si>
  <si>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</si>
  <si>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</si>
  <si>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</si>
  <si>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</si>
  <si>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</si>
  <si>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</si>
  <si>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</si>
  <si>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</si>
  <si>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</si>
  <si>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</si>
  <si>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</si>
  <si>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</si>
  <si>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</si>
  <si>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</si>
  <si>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</si>
  <si>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</si>
  <si>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</si>
  <si>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</si>
  <si>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</si>
  <si>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</si>
  <si>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</si>
  <si>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</si>
  <si>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</si>
  <si>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</si>
  <si>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</si>
  <si>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</si>
  <si>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</si>
  <si>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</si>
  <si>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</si>
  <si>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</si>
  <si>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</si>
  <si>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</si>
  <si>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</si>
  <si>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</si>
  <si>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</si>
  <si>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</si>
  <si>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</si>
  <si>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</si>
  <si>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</si>
  <si>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</si>
  <si>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</si>
  <si>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</si>
  <si>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</si>
  <si>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</si>
  <si>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</si>
  <si>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</si>
  <si>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</si>
  <si>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</si>
  <si>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</si>
  <si>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</si>
  <si>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</si>
  <si>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</si>
  <si>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</si>
  <si>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</si>
  <si>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</si>
  <si>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</si>
  <si>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</si>
  <si>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</si>
  <si>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</si>
  <si>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</si>
  <si>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</si>
  <si>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</si>
  <si>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</si>
  <si>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</si>
  <si>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</si>
  <si>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</si>
  <si>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</si>
  <si>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</si>
  <si>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</si>
  <si>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</si>
  <si>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</si>
  <si>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</si>
  <si>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</si>
  <si>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</si>
  <si>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</si>
  <si>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</si>
  <si>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</si>
  <si>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</si>
  <si>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</si>
  <si>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</si>
  <si>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</si>
  <si>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</si>
  <si>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</si>
  <si>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</si>
  <si>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</si>
  <si>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</si>
  <si>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</si>
  <si>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</si>
  <si>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</si>
  <si>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</si>
  <si>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</si>
  <si>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</si>
  <si>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</si>
  <si>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</si>
  <si>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</si>
  <si>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</si>
  <si>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</si>
  <si>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</si>
  <si>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</si>
  <si>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</si>
  <si>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</si>
  <si>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</si>
  <si>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</si>
  <si>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</si>
  <si>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</si>
  <si>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</si>
  <si>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</si>
  <si>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</si>
  <si>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</si>
  <si>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</si>
  <si>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</si>
  <si>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</si>
  <si>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</si>
  <si>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</si>
  <si>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</si>
  <si>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</si>
  <si>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</si>
  <si>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</si>
  <si>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</si>
  <si>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</si>
  <si>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</si>
  <si>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</si>
  <si>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</si>
  <si>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</si>
  <si>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</si>
  <si>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</si>
  <si>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</si>
  <si>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</si>
  <si>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</si>
  <si>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</si>
  <si>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</si>
  <si>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</si>
  <si>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</si>
  <si>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</si>
  <si>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</si>
  <si>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</si>
  <si>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</si>
  <si>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</si>
  <si>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</si>
  <si>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</si>
  <si>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</si>
  <si>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</si>
  <si>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</si>
  <si>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</si>
  <si>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</si>
  <si>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</si>
  <si>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</si>
  <si>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</si>
  <si>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</si>
  <si>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</si>
  <si>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</si>
  <si>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</si>
  <si>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</si>
  <si>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</si>
  <si>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</si>
  <si>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</si>
  <si>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</si>
  <si>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</si>
  <si>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</si>
  <si>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</si>
  <si>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</si>
  <si>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</si>
  <si>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</si>
  <si>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</si>
  <si>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</si>
  <si>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</si>
  <si>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</si>
  <si>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</si>
  <si>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</si>
  <si>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</si>
  <si>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</si>
  <si>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</si>
  <si>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</si>
  <si>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</si>
  <si>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</si>
  <si>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</si>
  <si>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</si>
  <si>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</si>
  <si>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</si>
  <si>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</si>
  <si>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</si>
  <si>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</si>
  <si>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</si>
  <si>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</si>
  <si>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</si>
  <si>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</si>
  <si>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</si>
  <si>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</si>
  <si>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</si>
  <si>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</si>
  <si>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</si>
  <si>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</si>
  <si>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</si>
  <si>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</si>
  <si>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</si>
  <si>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</si>
  <si>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</si>
  <si>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</si>
  <si>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</si>
  <si>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</si>
  <si>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</si>
  <si>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</si>
  <si>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</si>
  <si>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</si>
  <si>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</si>
  <si>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</si>
  <si>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</si>
  <si>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</si>
  <si>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</si>
  <si>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</si>
  <si>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</si>
  <si>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</si>
  <si>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</si>
  <si>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</si>
  <si>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</si>
  <si>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</si>
  <si>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</si>
  <si>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</si>
  <si>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</si>
  <si>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</si>
  <si>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</si>
  <si>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</si>
  <si>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</si>
  <si>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</si>
  <si>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</si>
  <si>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</si>
  <si>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</si>
  <si>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</si>
  <si>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</si>
  <si>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</si>
  <si>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</si>
  <si>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</si>
  <si>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</si>
  <si>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</si>
  <si>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</si>
  <si>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</si>
  <si>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</si>
  <si>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</si>
  <si>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</si>
  <si>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</si>
  <si>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</si>
  <si>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</si>
  <si>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</si>
  <si>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</si>
  <si>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</si>
  <si>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</si>
  <si>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</si>
  <si>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</si>
  <si>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</si>
  <si>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</si>
  <si>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</si>
  <si>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</si>
  <si>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</si>
  <si>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</si>
  <si>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</si>
  <si>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</si>
  <si>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</si>
  <si>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</si>
  <si>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</si>
  <si>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</si>
  <si>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</si>
  <si>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</si>
  <si>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</si>
  <si>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</si>
  <si>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</si>
  <si>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</si>
  <si>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</si>
  <si>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</si>
  <si>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</si>
  <si>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</si>
  <si>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</si>
  <si>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</si>
  <si>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</si>
  <si>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</si>
  <si>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</si>
  <si>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</si>
  <si>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</si>
  <si>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</si>
  <si>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</si>
  <si>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</si>
  <si>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</si>
  <si>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</si>
  <si>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</si>
  <si>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</si>
  <si>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</si>
  <si>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</si>
  <si>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</si>
  <si>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</si>
  <si>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</si>
  <si>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</si>
  <si>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</si>
  <si>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</si>
  <si>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</si>
  <si>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</si>
  <si>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</si>
  <si>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</si>
  <si>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</si>
  <si>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</si>
  <si>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</si>
  <si>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</si>
  <si>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</si>
  <si>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</si>
  <si>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</si>
  <si>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</si>
  <si>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</si>
  <si>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</si>
  <si>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</si>
  <si>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</si>
  <si>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</si>
  <si>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</si>
  <si>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</si>
  <si>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</si>
  <si>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</si>
  <si>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</si>
  <si>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</si>
  <si>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</si>
  <si>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</si>
  <si>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</si>
  <si>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</si>
  <si>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</si>
  <si>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</si>
  <si>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</si>
  <si>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</si>
  <si>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</si>
  <si>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</si>
  <si>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</si>
  <si>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</si>
  <si>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</si>
  <si>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</si>
  <si>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</si>
  <si>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</si>
  <si>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</si>
  <si>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</si>
  <si>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</si>
  <si>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</si>
  <si>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</si>
  <si>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</si>
  <si>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</si>
  <si>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</si>
  <si>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</si>
  <si>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</si>
  <si>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</si>
  <si>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</si>
  <si>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</si>
  <si>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</si>
  <si>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</si>
  <si>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</si>
  <si>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</si>
  <si>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</si>
  <si>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</si>
  <si>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</si>
  <si>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</si>
  <si>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</si>
  <si>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</si>
  <si>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</si>
  <si>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</si>
  <si>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</si>
  <si>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</si>
  <si>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</si>
  <si>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</si>
  <si>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</si>
  <si>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</si>
  <si>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</si>
  <si>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</si>
  <si>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</si>
  <si>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</si>
  <si>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</si>
  <si>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</si>
  <si>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</si>
  <si>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</si>
  <si>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</si>
  <si>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</si>
  <si>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</si>
  <si>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</si>
  <si>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</si>
  <si>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</si>
  <si>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</si>
  <si>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</si>
  <si>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</si>
  <si>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</si>
  <si>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</si>
  <si>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</si>
  <si>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</si>
  <si>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</si>
  <si>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</si>
  <si>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</si>
  <si>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</si>
  <si>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</si>
  <si>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</si>
  <si>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</si>
  <si>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</si>
  <si>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</si>
  <si>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</si>
  <si>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</si>
  <si>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</si>
  <si>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</si>
  <si>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</si>
  <si>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</si>
  <si>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</si>
  <si>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</si>
  <si>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</si>
  <si>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</si>
  <si>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</si>
  <si>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</si>
  <si>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</si>
  <si>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</si>
  <si>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</si>
  <si>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</si>
  <si>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</si>
  <si>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</si>
  <si>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</si>
  <si>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</si>
  <si>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</si>
  <si>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</si>
  <si>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</si>
  <si>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</si>
  <si>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</si>
  <si>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</si>
  <si>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</si>
  <si>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</si>
  <si>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</si>
  <si>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</si>
  <si>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</si>
  <si>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</si>
  <si>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</si>
  <si>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</si>
  <si>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</si>
  <si>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</si>
  <si>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</si>
  <si>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</si>
  <si>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</si>
  <si>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</si>
  <si>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</si>
  <si>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</si>
  <si>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</si>
  <si>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</si>
  <si>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</si>
  <si>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</si>
  <si>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</si>
  <si>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</si>
  <si>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</si>
  <si>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</si>
  <si>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</si>
  <si>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</si>
  <si>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</si>
  <si>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</si>
  <si>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</si>
  <si>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</si>
  <si>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</si>
  <si>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</si>
  <si>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</si>
  <si>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</si>
  <si>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</si>
  <si>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</si>
  <si>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</si>
  <si>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</si>
  <si>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</si>
  <si>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</si>
  <si>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</si>
  <si>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</si>
  <si>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</si>
  <si>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</si>
  <si>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</si>
  <si>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</si>
  <si>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</si>
  <si>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</si>
  <si>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</si>
  <si>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</si>
  <si>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</si>
  <si>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</si>
  <si>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</si>
  <si>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</si>
  <si>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</si>
  <si>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</si>
  <si>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</si>
  <si>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</si>
  <si>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</si>
  <si>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</si>
  <si>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</si>
  <si>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</si>
  <si>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</si>
  <si>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</si>
  <si>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</si>
  <si>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</si>
  <si>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</si>
  <si>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</si>
  <si>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</si>
  <si>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</si>
  <si>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</si>
  <si>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</si>
  <si>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</si>
  <si>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</si>
  <si>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</si>
  <si>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</si>
  <si>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</si>
  <si>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</si>
  <si>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</si>
  <si>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</si>
  <si>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</si>
  <si>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</si>
  <si>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</si>
  <si>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</si>
  <si>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</si>
  <si>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</si>
  <si>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</si>
  <si>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</si>
  <si>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</si>
  <si>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</si>
  <si>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</si>
  <si>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</si>
  <si>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</si>
  <si>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</si>
  <si>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</si>
  <si>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</si>
  <si>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</si>
  <si>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</si>
  <si>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</si>
  <si>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</si>
  <si>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</si>
  <si>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</si>
  <si>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</si>
  <si>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</si>
  <si>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</si>
  <si>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</si>
  <si>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</si>
  <si>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</si>
  <si>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</si>
  <si>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</si>
  <si>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</si>
  <si>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</si>
  <si>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</si>
  <si>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</si>
  <si>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</si>
  <si>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</si>
  <si>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</si>
  <si>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</si>
  <si>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</si>
  <si>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</si>
  <si>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</si>
  <si>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</si>
  <si>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</si>
  <si>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</si>
  <si>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</si>
  <si>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</si>
  <si>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</si>
  <si>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</si>
  <si>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</si>
  <si>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</si>
  <si>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</si>
  <si>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</si>
  <si>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</si>
  <si>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</si>
  <si>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</si>
  <si>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</si>
  <si>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</si>
  <si>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</si>
  <si>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</si>
  <si>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</si>
  <si>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</si>
  <si>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</si>
  <si>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</si>
  <si>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</si>
  <si>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</si>
  <si>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</si>
  <si>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</si>
  <si>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</si>
  <si>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</si>
  <si>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</si>
  <si>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</si>
  <si>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</si>
  <si>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</si>
  <si>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</si>
  <si>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</si>
  <si>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</si>
  <si>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</si>
  <si>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</si>
  <si>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</si>
  <si>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</si>
  <si>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</si>
  <si>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</si>
  <si>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</si>
  <si>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</si>
  <si>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</si>
  <si>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</si>
  <si>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</si>
  <si>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</si>
  <si>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</si>
  <si>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</si>
  <si>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</si>
  <si>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</si>
  <si>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</si>
  <si>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</si>
  <si>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</si>
  <si>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</si>
  <si>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</si>
  <si>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</si>
  <si>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</si>
  <si>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</si>
  <si>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</si>
  <si>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</si>
  <si>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</si>
  <si>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</si>
  <si>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</si>
  <si>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</si>
  <si>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</si>
  <si>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</si>
  <si>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</si>
  <si>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</si>
  <si>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</si>
  <si>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</si>
  <si>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</si>
  <si>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</si>
  <si>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</si>
  <si>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</si>
  <si>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</si>
  <si>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</si>
  <si>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</si>
  <si>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</si>
  <si>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</si>
  <si>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</si>
  <si>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</si>
  <si>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</si>
  <si>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</si>
  <si>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</si>
  <si>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</si>
  <si>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</si>
  <si>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</si>
  <si>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</si>
  <si>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</si>
  <si>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</si>
  <si>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</si>
  <si>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</si>
  <si>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</si>
  <si>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</si>
  <si>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</si>
  <si>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</si>
  <si>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</si>
  <si>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</si>
  <si>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</si>
  <si>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</si>
  <si>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</si>
  <si>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</si>
  <si>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</si>
  <si>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</si>
  <si>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</si>
  <si>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</si>
  <si>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</si>
  <si>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</si>
  <si>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</si>
  <si>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</si>
  <si>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</si>
  <si>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</si>
  <si>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</si>
  <si>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</si>
  <si>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</si>
  <si>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</si>
  <si>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</si>
  <si>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</si>
  <si>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</si>
  <si>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</si>
  <si>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</si>
  <si>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</si>
  <si>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</si>
  <si>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</si>
  <si>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</si>
  <si>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</si>
  <si>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</si>
  <si>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</si>
  <si>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</si>
  <si>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</si>
  <si>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</si>
  <si>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</si>
  <si>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</si>
  <si>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</si>
  <si>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</si>
  <si>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</si>
  <si>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</si>
  <si>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</si>
  <si>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</si>
  <si>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</si>
  <si>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</si>
  <si>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</si>
  <si>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</si>
  <si>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</si>
  <si>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</si>
  <si>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</si>
  <si>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</si>
  <si>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</si>
  <si>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</si>
  <si>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</si>
  <si>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</si>
  <si>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</si>
  <si>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</si>
  <si>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</si>
  <si>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</si>
  <si>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</si>
  <si>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</si>
  <si>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</si>
  <si>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</si>
  <si>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</si>
  <si>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</si>
  <si>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</si>
  <si>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</si>
  <si>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</si>
  <si>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</si>
  <si>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</si>
  <si>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</si>
  <si>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</si>
  <si>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</si>
  <si>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</si>
  <si>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</si>
  <si>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</si>
  <si>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</si>
  <si>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</si>
  <si>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</si>
  <si>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</si>
  <si>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</si>
  <si>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</si>
  <si>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</si>
  <si>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</si>
  <si>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</si>
  <si>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</si>
  <si>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</si>
  <si>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</si>
  <si>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</si>
  <si>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</si>
  <si>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</si>
  <si>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</si>
  <si>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</si>
  <si>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</si>
  <si>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</si>
  <si>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</si>
  <si>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</si>
  <si>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</si>
  <si>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</si>
  <si>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</si>
  <si>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</si>
  <si>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</si>
  <si>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</si>
  <si>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</si>
  <si>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</si>
  <si>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</si>
  <si>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</si>
  <si>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</si>
  <si>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</si>
  <si>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</si>
  <si>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</si>
  <si>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</si>
  <si>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</si>
  <si>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</si>
  <si>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</si>
  <si>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</si>
  <si>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</si>
  <si>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</si>
  <si>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</si>
  <si>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</si>
  <si>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</si>
  <si>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</si>
  <si>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</si>
  <si>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</si>
  <si>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</si>
  <si>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</si>
  <si>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</si>
  <si>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</si>
  <si>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</si>
  <si>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</si>
  <si>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</si>
  <si>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</si>
  <si>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</si>
  <si>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</si>
  <si>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</si>
  <si>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</si>
  <si>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</si>
  <si>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</si>
  <si>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</si>
  <si>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</si>
  <si>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</si>
  <si>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</si>
  <si>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</si>
  <si>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</si>
  <si>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</si>
  <si>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</si>
  <si>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</si>
  <si>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</si>
  <si>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</si>
  <si>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</si>
  <si>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</si>
  <si>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</si>
  <si>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</si>
  <si>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</si>
  <si>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</si>
  <si>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</si>
  <si>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</si>
  <si>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</si>
  <si>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</si>
  <si>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</si>
  <si>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</si>
  <si>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</si>
  <si>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</si>
  <si>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</si>
  <si>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</si>
  <si>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</si>
  <si>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</si>
  <si>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</si>
  <si>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</si>
  <si>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</si>
  <si>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</si>
  <si>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</si>
  <si>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</si>
  <si>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</si>
  <si>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</si>
  <si>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</si>
  <si>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</si>
  <si>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</si>
  <si>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</si>
  <si>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</si>
  <si>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</si>
  <si>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</si>
  <si>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</si>
  <si>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</si>
  <si>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</si>
  <si>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</si>
  <si>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</si>
  <si>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</si>
  <si>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</si>
  <si>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</si>
  <si>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</si>
  <si>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</si>
  <si>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</si>
  <si>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</si>
  <si>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</si>
  <si>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</si>
  <si>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</si>
  <si>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</si>
  <si>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</si>
  <si>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</si>
  <si>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</si>
  <si>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</si>
  <si>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</si>
  <si>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</si>
  <si>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</si>
  <si>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</si>
  <si>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</si>
  <si>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</si>
  <si>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</si>
  <si>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</si>
  <si>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</si>
  <si>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</si>
  <si>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</si>
  <si>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</si>
  <si>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</si>
  <si>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</si>
  <si>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</si>
  <si>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</si>
  <si>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</si>
  <si>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</si>
  <si>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</si>
  <si>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</si>
  <si>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</si>
  <si>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</si>
  <si>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</si>
  <si>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</si>
  <si>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</si>
  <si>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</si>
  <si>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</si>
  <si>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</si>
  <si>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</si>
  <si>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</si>
  <si>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</si>
  <si>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</si>
  <si>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</si>
  <si>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</si>
  <si>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</si>
  <si>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</si>
  <si>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</si>
  <si>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</si>
  <si>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</si>
  <si>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</si>
  <si>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</si>
  <si>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</si>
  <si>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</si>
  <si>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</si>
  <si>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</si>
  <si>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</si>
  <si>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</si>
  <si>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</si>
  <si>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</si>
  <si>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</si>
  <si>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</si>
  <si>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</si>
  <si>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</si>
  <si>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</si>
  <si>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</si>
  <si>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</si>
  <si>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</si>
  <si>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</si>
  <si>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</si>
  <si>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</si>
  <si>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</si>
  <si>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</si>
  <si>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</si>
  <si>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</si>
  <si>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</si>
  <si>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</si>
  <si>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</si>
  <si>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</si>
  <si>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</si>
  <si>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</si>
  <si>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</si>
  <si>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</si>
  <si>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</si>
  <si>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</si>
  <si>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</si>
  <si>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</si>
  <si>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</si>
  <si>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</si>
  <si>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</si>
  <si>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</si>
  <si>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</si>
  <si>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</si>
  <si>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</si>
  <si>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</si>
  <si>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</si>
  <si>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</si>
  <si>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</si>
  <si>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</si>
  <si>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</si>
  <si>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</si>
  <si>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</si>
  <si>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</si>
  <si>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</si>
  <si>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</si>
  <si>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</si>
  <si>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</si>
  <si>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</si>
  <si>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</si>
  <si>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</si>
  <si>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</si>
  <si>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</si>
  <si>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</si>
  <si>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</si>
  <si>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</si>
  <si>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</si>
  <si>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</si>
  <si>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</si>
  <si>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</si>
  <si>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</si>
  <si>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</si>
  <si>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</si>
  <si>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</si>
  <si>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</si>
  <si>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</si>
  <si>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</si>
  <si>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</si>
  <si>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</si>
  <si>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</si>
  <si>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</si>
  <si>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</si>
  <si>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</si>
  <si>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</si>
  <si>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</si>
  <si>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</si>
  <si>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</si>
  <si>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</si>
  <si>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</si>
  <si>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</si>
  <si>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</si>
  <si>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</si>
  <si>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</si>
  <si>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</si>
  <si>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</si>
  <si>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</si>
  <si>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</si>
  <si>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</si>
  <si>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</si>
  <si>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</si>
  <si>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</si>
  <si>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</si>
  <si>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</si>
  <si>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</si>
  <si>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</si>
  <si>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</si>
  <si>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</si>
  <si>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</si>
  <si>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</si>
  <si>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</si>
  <si>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</si>
  <si>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</si>
  <si>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</si>
  <si>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</si>
  <si>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</si>
  <si>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</si>
  <si>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</si>
  <si>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</si>
  <si>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</si>
  <si>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</si>
  <si>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</si>
  <si>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</si>
  <si>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</si>
  <si>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</si>
  <si>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</si>
  <si>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</si>
  <si>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</si>
  <si>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</si>
  <si>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</si>
  <si>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</si>
  <si>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</si>
  <si>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</si>
  <si>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</si>
  <si>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</si>
  <si>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</si>
  <si>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</si>
  <si>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</si>
  <si>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</si>
  <si>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</si>
  <si>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</si>
  <si>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</si>
  <si>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</si>
  <si>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</si>
  <si>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</si>
  <si>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</si>
  <si>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</si>
  <si>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</si>
  <si>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</si>
  <si>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</si>
  <si>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</si>
  <si>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</si>
  <si>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</si>
  <si>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</si>
  <si>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</si>
  <si>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</si>
  <si>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</si>
  <si>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</si>
  <si>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</si>
  <si>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</si>
  <si>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</si>
  <si>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</si>
  <si>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</si>
  <si>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</si>
  <si>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</si>
  <si>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</si>
  <si>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</si>
  <si>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</si>
  <si>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</si>
  <si>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</si>
  <si>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</si>
  <si>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</si>
  <si>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</si>
  <si>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</si>
  <si>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</si>
  <si>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</si>
  <si>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</si>
  <si>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</si>
  <si>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</si>
  <si>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</si>
  <si>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</si>
  <si>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</si>
  <si>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</si>
  <si>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</si>
  <si>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</si>
  <si>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</si>
  <si>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</si>
  <si>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</si>
  <si>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</si>
  <si>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</si>
  <si>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</si>
  <si>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</si>
  <si>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</si>
  <si>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</si>
  <si>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</si>
  <si>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</si>
  <si>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</si>
  <si>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</si>
  <si>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</si>
  <si>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</si>
  <si>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</si>
  <si>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</si>
  <si>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</si>
  <si>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</si>
  <si>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</si>
  <si>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</si>
  <si>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</si>
  <si>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</si>
  <si>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</si>
  <si>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</si>
  <si>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</si>
  <si>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</si>
  <si>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</si>
  <si>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</si>
  <si>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</si>
  <si>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</si>
  <si>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</si>
  <si>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</si>
  <si>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</si>
  <si>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</si>
  <si>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</si>
  <si>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</si>
  <si>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</si>
  <si>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</si>
  <si>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</si>
  <si>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</si>
  <si>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</si>
  <si>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</si>
  <si>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</si>
  <si>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</si>
  <si>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</si>
  <si>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</si>
  <si>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</si>
  <si>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</si>
  <si>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</si>
  <si>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</si>
  <si>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</si>
  <si>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</si>
  <si>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</si>
  <si>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</si>
  <si>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</si>
  <si>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</si>
  <si>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</si>
  <si>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</si>
  <si>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</si>
  <si>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</si>
  <si>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</si>
  <si>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</si>
  <si>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</si>
  <si>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</si>
  <si>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</si>
  <si>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</si>
  <si>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</si>
  <si>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</si>
  <si>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</si>
  <si>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</si>
  <si>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</si>
  <si>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</si>
  <si>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</si>
  <si>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</si>
  <si>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</si>
  <si>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</si>
  <si>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</si>
  <si>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</si>
  <si>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</si>
  <si>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</si>
  <si>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</si>
  <si>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</si>
  <si>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</si>
  <si>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</si>
  <si>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</si>
  <si>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</si>
  <si>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</si>
  <si>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</si>
  <si>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</si>
  <si>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</si>
  <si>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</si>
  <si>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</si>
  <si>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</si>
  <si>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</si>
  <si>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</si>
  <si>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</si>
  <si>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</si>
  <si>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</si>
  <si>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</si>
  <si>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</si>
  <si>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</si>
  <si>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</si>
  <si>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</si>
  <si>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</si>
  <si>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</si>
  <si>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</si>
  <si>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</si>
  <si>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</si>
  <si>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</si>
  <si>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</si>
  <si>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</si>
  <si>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</si>
  <si>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</si>
  <si>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</si>
  <si>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</si>
  <si>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</si>
  <si>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</si>
  <si>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</si>
  <si>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</si>
  <si>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</si>
  <si>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</si>
  <si>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</si>
  <si>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</si>
  <si>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</si>
  <si>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</si>
  <si>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</si>
  <si>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</si>
  <si>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</si>
  <si>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</si>
  <si>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</si>
  <si>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</si>
  <si>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</si>
  <si>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</si>
  <si>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</si>
  <si>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</si>
  <si>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</si>
  <si>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</si>
  <si>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</si>
  <si>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</si>
  <si>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</si>
  <si>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</si>
  <si>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</si>
  <si>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</si>
  <si>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</si>
  <si>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</si>
  <si>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</si>
  <si>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</si>
  <si>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</si>
  <si>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</si>
  <si>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</si>
  <si>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</si>
  <si>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</si>
  <si>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</si>
  <si>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</si>
  <si>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</si>
  <si>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</si>
  <si>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</si>
  <si>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</si>
  <si>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</si>
  <si>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</si>
  <si>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</si>
  <si>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</si>
  <si>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</si>
  <si>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</si>
  <si>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</si>
  <si>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</si>
  <si>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</si>
  <si>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</si>
  <si>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</si>
  <si>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</si>
  <si>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</si>
  <si>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</si>
  <si>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</si>
  <si>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</si>
  <si>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</si>
  <si>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</si>
  <si>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</si>
  <si>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</si>
  <si>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</si>
  <si>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</si>
  <si>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</si>
  <si>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</si>
  <si>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</si>
  <si>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</si>
  <si>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</si>
  <si>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</si>
  <si>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</si>
  <si>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</si>
  <si>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</si>
  <si>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</si>
  <si>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</si>
  <si>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</si>
  <si>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</si>
  <si>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</si>
  <si>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</si>
  <si>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</si>
  <si>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</si>
  <si>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</si>
  <si>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</si>
  <si>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</si>
  <si>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</si>
  <si>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</si>
  <si>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</si>
  <si>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</si>
  <si>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</si>
  <si>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</si>
  <si>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</si>
  <si>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</si>
  <si>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</si>
  <si>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</si>
  <si>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</si>
  <si>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</si>
  <si>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</si>
  <si>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</si>
  <si>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</si>
  <si>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</si>
  <si>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</si>
  <si>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</si>
  <si>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</si>
  <si>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</si>
  <si>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</si>
  <si>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</si>
  <si>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</si>
  <si>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</si>
  <si>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</si>
  <si>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</si>
  <si>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</si>
  <si>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</si>
  <si>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</si>
  <si>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</si>
  <si>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</si>
  <si>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</si>
  <si>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</si>
  <si>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</si>
  <si>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</si>
  <si>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</si>
  <si>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</si>
  <si>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</si>
  <si>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</si>
  <si>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</si>
  <si>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</si>
  <si>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</si>
  <si>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</si>
  <si>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</si>
  <si>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</si>
  <si>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</si>
  <si>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</si>
  <si>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</si>
  <si>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</si>
  <si>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</si>
  <si>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</si>
  <si>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</si>
  <si>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</si>
  <si>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</si>
  <si>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</si>
  <si>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</si>
  <si>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</si>
  <si>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</si>
  <si>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</si>
  <si>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</si>
  <si>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</si>
  <si>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</si>
  <si>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</si>
  <si>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</si>
  <si>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</si>
  <si>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</si>
  <si>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</si>
  <si>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</si>
  <si>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</si>
  <si>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</si>
  <si>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</si>
  <si>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</si>
  <si>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</si>
  <si>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</si>
  <si>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</si>
  <si>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</si>
  <si>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</si>
  <si>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</si>
  <si>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</si>
  <si>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</si>
  <si>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</si>
  <si>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</si>
  <si>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</si>
  <si>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</si>
  <si>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</si>
  <si>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</si>
  <si>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</si>
  <si>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</si>
  <si>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</si>
  <si>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</si>
  <si>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</si>
  <si>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</si>
  <si>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</si>
  <si>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</si>
  <si>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</si>
  <si>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</si>
  <si>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</si>
  <si>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</si>
  <si>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</si>
  <si>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</si>
  <si>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</si>
  <si>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</si>
  <si>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</si>
  <si>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</si>
  <si>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</si>
  <si>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</si>
  <si>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</si>
  <si>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</si>
  <si>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</si>
  <si>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</si>
  <si>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</si>
  <si>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</si>
  <si>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</si>
  <si>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</si>
  <si>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</si>
  <si>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</si>
  <si>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</si>
  <si>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</si>
  <si>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</si>
  <si>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</si>
  <si>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</si>
  <si>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</si>
  <si>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</si>
  <si>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</si>
  <si>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</si>
  <si>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</si>
  <si>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</si>
  <si>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</si>
  <si>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</si>
  <si>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</si>
  <si>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</si>
  <si>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</si>
  <si>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</si>
  <si>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</si>
  <si>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</si>
  <si>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</si>
  <si>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</si>
  <si>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</si>
  <si>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</si>
  <si>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</si>
  <si>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</si>
  <si>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</si>
  <si>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</si>
  <si>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</si>
  <si>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</si>
  <si>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</si>
  <si>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</si>
  <si>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</si>
  <si>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</si>
  <si>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</si>
  <si>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</si>
  <si>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</si>
  <si>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</si>
  <si>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</si>
  <si>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</si>
  <si>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</si>
  <si>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</si>
  <si>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</si>
  <si>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</si>
  <si>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</si>
  <si>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</si>
  <si>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</si>
  <si>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</si>
  <si>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</si>
  <si>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</si>
  <si>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</si>
  <si>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</si>
  <si>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</si>
  <si>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</si>
  <si>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</si>
  <si>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</si>
  <si>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</si>
  <si>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</si>
  <si>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</si>
  <si>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</si>
  <si>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</si>
  <si>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</si>
  <si>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</si>
  <si>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</si>
  <si>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</si>
  <si>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</si>
  <si>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</si>
  <si>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</si>
  <si>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</si>
  <si>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</si>
  <si>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</si>
  <si>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</si>
  <si>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</si>
  <si>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</si>
  <si>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</si>
  <si>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</si>
  <si>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</si>
  <si>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</si>
  <si>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</si>
  <si>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</si>
  <si>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</si>
  <si>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</si>
  <si>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</si>
  <si>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</si>
  <si>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</si>
  <si>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</si>
  <si>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</si>
  <si>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</si>
  <si>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</si>
  <si>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</si>
  <si>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</si>
  <si>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</si>
  <si>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</si>
  <si>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</si>
  <si>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</si>
  <si>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</si>
  <si>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</si>
  <si>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</si>
  <si>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</si>
  <si>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</si>
  <si>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</si>
  <si>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</si>
  <si>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</si>
  <si>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</si>
  <si>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</si>
  <si>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</si>
  <si>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</si>
  <si>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</si>
  <si>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</si>
  <si>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</si>
  <si>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</si>
  <si>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</si>
  <si>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</si>
  <si>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</si>
  <si>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</si>
  <si>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</si>
  <si>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</si>
  <si>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</si>
  <si>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</si>
  <si>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</si>
  <si>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</si>
  <si>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</si>
  <si>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</si>
  <si>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</si>
  <si>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</si>
  <si>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</si>
  <si>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</si>
  <si>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</si>
  <si>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</si>
  <si>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</si>
  <si>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</si>
  <si>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</si>
  <si>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</si>
  <si>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</si>
  <si>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</si>
  <si>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</si>
  <si>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</si>
  <si>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</si>
  <si>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</si>
  <si>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</si>
  <si>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</si>
  <si>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</si>
  <si>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</si>
  <si>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</si>
  <si>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</si>
  <si>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</si>
  <si>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</si>
  <si>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</si>
  <si>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</si>
  <si>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</si>
  <si>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</si>
  <si>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</si>
  <si>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</si>
  <si>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</si>
  <si>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</si>
  <si>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</si>
  <si>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</si>
  <si>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</si>
  <si>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</si>
  <si>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</si>
  <si>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</si>
  <si>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</si>
  <si>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</si>
  <si>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</si>
  <si>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</si>
  <si>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</si>
  <si>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</si>
  <si>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</si>
  <si>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</si>
  <si>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</si>
  <si>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</si>
  <si>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</si>
  <si>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</si>
  <si>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</si>
  <si>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</si>
  <si>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</si>
  <si>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</si>
  <si>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</si>
  <si>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</si>
  <si>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</si>
  <si>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</si>
  <si>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</si>
  <si>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</si>
  <si>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</si>
  <si>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</si>
  <si>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</si>
  <si>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</si>
  <si>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</si>
  <si>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</si>
  <si>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</si>
  <si>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</si>
  <si>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</si>
  <si>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</si>
  <si>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</si>
  <si>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</si>
  <si>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</si>
  <si>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</si>
  <si>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</si>
  <si>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</si>
  <si>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</si>
  <si>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</si>
  <si>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</si>
  <si>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</si>
  <si>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</si>
  <si>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</si>
  <si>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</si>
  <si>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</si>
  <si>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</si>
  <si>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</si>
  <si>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</si>
  <si>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</si>
  <si>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</si>
  <si>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</si>
  <si>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</si>
  <si>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</si>
  <si>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</si>
  <si>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</si>
  <si>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</si>
  <si>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</si>
  <si>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</si>
  <si>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</si>
  <si>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</si>
  <si>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</si>
  <si>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</si>
  <si>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</si>
  <si>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</si>
  <si>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</si>
  <si>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</si>
  <si>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</si>
  <si>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</si>
  <si>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</si>
  <si>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</si>
  <si>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</si>
  <si>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</si>
  <si>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</si>
  <si>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</si>
  <si>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</si>
  <si>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</si>
  <si>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</si>
  <si>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</si>
  <si>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</si>
  <si>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</si>
  <si>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</si>
  <si>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</si>
  <si>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</si>
  <si>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</si>
  <si>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</si>
  <si>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</si>
  <si>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</si>
  <si>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</si>
  <si>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</si>
  <si>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</si>
  <si>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</si>
  <si>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</si>
  <si>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</si>
  <si>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</si>
  <si>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</si>
  <si>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</si>
  <si>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</si>
  <si>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</si>
  <si>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</si>
  <si>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</si>
  <si>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</si>
  <si>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</si>
  <si>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</si>
  <si>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</si>
  <si>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</si>
  <si>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</si>
  <si>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</si>
  <si>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</si>
  <si>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</si>
  <si>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</si>
  <si>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</si>
  <si>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</si>
  <si>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</si>
  <si>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</si>
  <si>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</si>
  <si>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</si>
  <si>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</si>
  <si>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</si>
  <si>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</si>
  <si>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</si>
  <si>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</si>
  <si>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</si>
  <si>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</si>
  <si>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</si>
  <si>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</si>
  <si>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</si>
  <si>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</si>
  <si>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</si>
  <si>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</si>
  <si>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</si>
  <si>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</si>
  <si>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</si>
  <si>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</si>
  <si>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</si>
  <si>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</si>
  <si>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</si>
  <si>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</si>
  <si>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</si>
  <si>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</si>
  <si>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</si>
  <si>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</si>
  <si>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</si>
  <si>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</si>
  <si>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</si>
  <si>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</si>
  <si>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</si>
  <si>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</si>
  <si>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</si>
  <si>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</si>
  <si>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</si>
  <si>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</si>
  <si>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</si>
  <si>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</si>
  <si>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</si>
  <si>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</si>
  <si>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</si>
  <si>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</si>
  <si>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</si>
  <si>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</si>
  <si>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</si>
  <si>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</si>
  <si>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</si>
  <si>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</si>
  <si>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</si>
  <si>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</si>
  <si>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</si>
  <si>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</si>
  <si>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</si>
  <si>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</si>
  <si>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</si>
  <si>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</si>
  <si>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</si>
  <si>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</si>
  <si>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</si>
  <si>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</si>
  <si>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</si>
  <si>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</si>
  <si>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</si>
  <si>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</si>
  <si>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</si>
  <si>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</si>
  <si>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</si>
  <si>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</si>
  <si>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</si>
  <si>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</si>
  <si>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</si>
  <si>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</si>
  <si>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</si>
  <si>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</si>
  <si>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</si>
  <si>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</si>
  <si>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</si>
  <si>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</si>
  <si>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</si>
  <si>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</si>
  <si>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</si>
  <si>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</si>
  <si>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</si>
  <si>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</si>
  <si>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</si>
  <si>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</si>
  <si>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</si>
  <si>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</si>
  <si>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</si>
  <si>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</si>
  <si>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</si>
  <si>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</si>
  <si>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</si>
  <si>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</si>
  <si>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</si>
  <si>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</si>
  <si>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</si>
  <si>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</si>
  <si>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</si>
  <si>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</si>
  <si>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</si>
  <si>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</si>
  <si>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</si>
  <si>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</si>
  <si>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</si>
  <si>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</si>
  <si>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</si>
  <si>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</si>
  <si>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</si>
  <si>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</si>
  <si>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</si>
  <si>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</si>
  <si>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</si>
  <si>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</si>
  <si>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</si>
  <si>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</si>
  <si>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</si>
  <si>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</si>
  <si>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</si>
  <si>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</si>
  <si>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</si>
  <si>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</si>
  <si>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</si>
  <si>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</si>
  <si>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</si>
  <si>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</si>
  <si>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</si>
  <si>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</si>
  <si>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</si>
  <si>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</si>
  <si>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</si>
  <si>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</si>
  <si>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</si>
  <si>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</si>
  <si>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</si>
  <si>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</si>
  <si>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</si>
  <si>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</si>
  <si>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</si>
  <si>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</si>
  <si>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</si>
  <si>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</si>
  <si>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</si>
  <si>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</si>
  <si>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</si>
  <si>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</si>
  <si>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</si>
  <si>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</si>
  <si>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</si>
  <si>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</si>
  <si>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</si>
  <si>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</si>
  <si>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</si>
  <si>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</si>
  <si>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</si>
  <si>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</si>
  <si>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</si>
  <si>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</si>
  <si>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</si>
  <si>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</si>
  <si>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</si>
  <si>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</si>
  <si>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</si>
  <si>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</si>
  <si>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</si>
  <si>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</si>
  <si>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</si>
  <si>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</si>
  <si>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</si>
  <si>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</si>
  <si>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</si>
  <si>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</si>
  <si>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</si>
  <si>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</si>
  <si>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</si>
  <si>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</si>
  <si>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</si>
  <si>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</si>
  <si>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</si>
  <si>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</si>
  <si>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</si>
  <si>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</si>
  <si>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</si>
  <si>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</si>
  <si>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</si>
  <si>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</si>
  <si>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</si>
  <si>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</si>
  <si>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</si>
  <si>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</si>
  <si>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</si>
  <si>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</si>
  <si>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</si>
  <si>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</si>
  <si>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</si>
  <si>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</si>
  <si>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</si>
  <si>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</si>
  <si>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</si>
  <si>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</si>
  <si>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</si>
  <si>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</si>
  <si>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</si>
  <si>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</si>
  <si>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</si>
  <si>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</si>
  <si>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</si>
  <si>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</si>
  <si>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</si>
  <si>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</si>
  <si>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</si>
  <si>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</si>
  <si>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</si>
  <si>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</si>
  <si>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</si>
  <si>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</si>
  <si>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</si>
  <si>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</si>
  <si>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</si>
  <si>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</si>
  <si>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</si>
  <si>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</si>
  <si>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</si>
  <si>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</si>
  <si>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</si>
  <si>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</si>
  <si>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</si>
  <si>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</si>
  <si>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</si>
  <si>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</si>
  <si>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</si>
  <si>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</si>
  <si>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</si>
  <si>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</si>
  <si>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</si>
  <si>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</si>
  <si>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</si>
  <si>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</si>
  <si>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</si>
  <si>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</si>
  <si>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</si>
  <si>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</si>
  <si>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</si>
  <si>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</si>
  <si>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</si>
  <si>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</si>
  <si>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</si>
  <si>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</si>
  <si>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</si>
  <si>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</si>
  <si>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</si>
  <si>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</si>
  <si>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</si>
  <si>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</si>
  <si>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</si>
  <si>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</si>
  <si>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</si>
  <si>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</si>
  <si>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</si>
  <si>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</si>
  <si>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</si>
  <si>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</si>
  <si>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</si>
  <si>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</si>
  <si>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</si>
  <si>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</si>
  <si>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</si>
  <si>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</si>
  <si>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</si>
  <si>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</si>
  <si>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</si>
  <si>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</si>
  <si>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</si>
  <si>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</si>
  <si>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</si>
  <si>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</si>
  <si>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</si>
  <si>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</si>
  <si>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</si>
  <si>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</si>
  <si>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</si>
  <si>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</si>
  <si>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</si>
  <si>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</si>
  <si>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</si>
  <si>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</si>
  <si>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</si>
  <si>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</si>
  <si>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</si>
  <si>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</si>
  <si>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</si>
  <si>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</si>
  <si>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</si>
  <si>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</si>
  <si>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</si>
  <si>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</si>
  <si>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</si>
  <si>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</si>
  <si>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</si>
  <si>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</si>
  <si>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</si>
  <si>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</si>
  <si>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</si>
  <si>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</si>
  <si>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</si>
  <si>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</si>
  <si>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</si>
  <si>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</si>
  <si>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</si>
  <si>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</si>
  <si>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</si>
  <si>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</si>
  <si>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</si>
  <si>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</si>
  <si>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</si>
  <si>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</si>
  <si>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</si>
  <si>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</si>
  <si>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</si>
  <si>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</si>
  <si>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</si>
  <si>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</si>
  <si>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</si>
  <si>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</si>
  <si>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</si>
  <si>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</si>
  <si>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</si>
  <si>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</si>
  <si>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</si>
  <si>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</si>
  <si>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</si>
  <si>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</si>
  <si>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</si>
  <si>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</si>
  <si>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</si>
  <si>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</si>
  <si>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</si>
  <si>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</si>
  <si>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</si>
  <si>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</si>
  <si>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</si>
  <si>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</si>
  <si>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</si>
  <si>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</si>
  <si>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</si>
  <si>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</si>
  <si>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</si>
  <si>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</si>
  <si>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</si>
  <si>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</si>
  <si>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</si>
  <si>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</si>
  <si>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</si>
  <si>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</si>
  <si>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</si>
  <si>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</si>
  <si>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</si>
  <si>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</si>
  <si>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</si>
  <si>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</si>
  <si>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</si>
  <si>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</si>
  <si>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</si>
  <si>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</si>
  <si>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</si>
  <si>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</si>
  <si>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</si>
  <si>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</si>
  <si>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</si>
  <si>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</si>
  <si>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</si>
  <si>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</si>
  <si>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</si>
  <si>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</si>
  <si>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</si>
  <si>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</si>
  <si>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</si>
  <si>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</si>
  <si>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</si>
  <si>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</si>
  <si>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</si>
  <si>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</si>
  <si>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</si>
  <si>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</si>
  <si>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</si>
  <si>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</si>
  <si>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</si>
  <si>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</si>
  <si>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</si>
  <si>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</si>
  <si>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</si>
  <si>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</si>
  <si>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</si>
  <si>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</si>
  <si>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</si>
  <si>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</si>
  <si>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</si>
  <si>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</si>
  <si>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</si>
  <si>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</si>
  <si>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</si>
  <si>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</si>
  <si>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</si>
  <si>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</si>
  <si>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</si>
  <si>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</si>
  <si>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</si>
  <si>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</si>
  <si>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</si>
  <si>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</si>
  <si>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</si>
  <si>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</si>
  <si>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</si>
  <si>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</si>
  <si>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</si>
  <si>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</si>
  <si>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</si>
  <si>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</si>
  <si>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</si>
  <si>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</si>
  <si>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</si>
  <si>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</si>
  <si>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</si>
  <si>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</si>
  <si>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</si>
  <si>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</si>
  <si>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</si>
  <si>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</si>
  <si>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</si>
  <si>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</si>
  <si>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</si>
  <si>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</si>
  <si>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</si>
  <si>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</si>
  <si>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</si>
  <si>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</si>
  <si>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</si>
  <si>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</si>
  <si>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</si>
  <si>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</si>
  <si>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</si>
  <si>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</si>
  <si>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</si>
  <si>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</si>
  <si>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</si>
  <si>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</si>
  <si>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</si>
  <si>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</si>
  <si>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</si>
  <si>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</si>
  <si>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</si>
  <si>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</si>
  <si>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</si>
  <si>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</si>
  <si>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</si>
  <si>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</si>
  <si>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</si>
  <si>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</si>
  <si>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</si>
  <si>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</si>
  <si>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</si>
  <si>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</si>
  <si>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</si>
  <si>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</si>
  <si>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</si>
  <si>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</si>
  <si>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</si>
  <si>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</si>
  <si>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</si>
  <si>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</si>
  <si>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</si>
  <si>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</si>
  <si>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</si>
  <si>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</si>
  <si>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</si>
  <si>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</si>
  <si>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</si>
  <si>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</si>
  <si>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</si>
  <si>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</si>
  <si>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</si>
  <si>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</si>
  <si>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</si>
  <si>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</si>
  <si>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</si>
  <si>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</si>
  <si>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</si>
  <si>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</si>
  <si>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</si>
  <si>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</si>
  <si>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</si>
  <si>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</si>
  <si>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</si>
  <si>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</si>
  <si>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</si>
  <si>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</si>
  <si>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</si>
  <si>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</si>
  <si>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</si>
  <si>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</si>
  <si>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</si>
  <si>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</si>
  <si>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</si>
  <si>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</si>
  <si>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</si>
  <si>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</si>
  <si>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</si>
  <si>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</si>
  <si>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</si>
  <si>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</si>
  <si>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</si>
  <si>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</si>
  <si>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</si>
  <si>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</si>
  <si>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</si>
  <si>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</si>
  <si>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</si>
  <si>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</si>
  <si>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</si>
  <si>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</si>
  <si>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</si>
  <si>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</si>
  <si>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</si>
  <si>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</si>
  <si>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</si>
  <si>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</si>
  <si>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</si>
  <si>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</si>
  <si>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</si>
  <si>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</si>
  <si>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</si>
  <si>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</si>
  <si>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</si>
  <si>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</si>
  <si>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</si>
  <si>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</si>
  <si>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</si>
  <si>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</si>
  <si>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</si>
  <si>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</si>
  <si>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</si>
  <si>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</si>
  <si>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</si>
  <si>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</si>
  <si>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</si>
  <si>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</si>
  <si>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</si>
  <si>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</si>
  <si>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</si>
  <si>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</si>
  <si>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</si>
  <si>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</si>
  <si>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</si>
  <si>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</si>
  <si>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</si>
  <si>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</si>
  <si>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</si>
  <si>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</si>
  <si>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</si>
  <si>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</si>
  <si>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</si>
  <si>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</si>
  <si>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</si>
  <si>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</si>
  <si>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</si>
  <si>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</si>
  <si>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</si>
  <si>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</si>
  <si>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</si>
  <si>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</si>
  <si>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</si>
  <si>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</si>
  <si>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</si>
  <si>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</si>
  <si>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</si>
  <si>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</si>
  <si>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</si>
  <si>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</si>
  <si>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</si>
  <si>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</si>
  <si>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</si>
  <si>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</si>
  <si>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</si>
  <si>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</si>
  <si>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</si>
  <si>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</si>
  <si>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</si>
  <si>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</si>
  <si>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</si>
  <si>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</si>
  <si>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</si>
  <si>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</si>
  <si>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</si>
  <si>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</si>
  <si>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</si>
  <si>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</si>
  <si>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</si>
  <si>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</si>
  <si>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</si>
  <si>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</si>
  <si>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</si>
  <si>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</si>
  <si>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</si>
  <si>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</si>
  <si>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</si>
  <si>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</si>
  <si>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</si>
  <si>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</si>
  <si>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</si>
  <si>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</si>
  <si>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</si>
  <si>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</si>
  <si>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</si>
  <si>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</si>
  <si>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</si>
  <si>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</si>
  <si>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</si>
  <si>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</si>
  <si>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</si>
  <si>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</si>
  <si>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</si>
  <si>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</si>
  <si>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</si>
  <si>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</si>
  <si>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</si>
  <si>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</si>
  <si>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</si>
  <si>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</si>
  <si>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</si>
  <si>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</si>
  <si>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</si>
  <si>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</si>
  <si>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</si>
  <si>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</si>
  <si>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</si>
  <si>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</si>
  <si>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</si>
  <si>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</si>
  <si>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</si>
  <si>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</si>
  <si>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</si>
  <si>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</si>
  <si>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</si>
  <si>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</si>
  <si>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</si>
  <si>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</si>
  <si>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</si>
  <si>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</si>
  <si>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</si>
  <si>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</si>
  <si>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</si>
  <si>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</si>
  <si>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</si>
  <si>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</si>
  <si>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</si>
  <si>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</si>
  <si>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</si>
  <si>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</si>
  <si>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</si>
  <si>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</si>
  <si>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</si>
  <si>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</si>
  <si>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</si>
  <si>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</si>
  <si>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</si>
  <si>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</si>
  <si>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</si>
  <si>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</si>
  <si>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</si>
  <si>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</si>
  <si>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</si>
  <si>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</si>
  <si>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</si>
  <si>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</si>
  <si>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</si>
  <si>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</si>
  <si>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</si>
  <si>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</si>
  <si>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</si>
  <si>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</si>
  <si>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</si>
  <si>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</si>
  <si>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</si>
  <si>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</si>
  <si>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</si>
  <si>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</si>
  <si>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</si>
  <si>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</si>
  <si>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</si>
  <si>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</si>
  <si>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</si>
  <si>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</si>
  <si>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</si>
  <si>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</si>
  <si>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</si>
  <si>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</si>
  <si>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</si>
  <si>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</si>
  <si>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</si>
  <si>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</si>
  <si>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</si>
  <si>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</si>
  <si>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</si>
  <si>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</si>
  <si>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</si>
  <si>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</si>
  <si>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</si>
  <si>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</si>
  <si>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</si>
  <si>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</si>
  <si>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</si>
  <si>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</si>
  <si>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</si>
  <si>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</si>
  <si>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</si>
  <si>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</si>
  <si>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</si>
  <si>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</si>
  <si>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</si>
  <si>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</si>
  <si>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</si>
  <si>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</si>
  <si>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</si>
  <si>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</si>
  <si>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</si>
  <si>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</si>
  <si>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</si>
  <si>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</si>
  <si>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</si>
  <si>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</si>
  <si>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</si>
  <si>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</si>
  <si>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</si>
  <si>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</si>
  <si>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</si>
  <si>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</si>
  <si>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</si>
  <si>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</si>
  <si>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</si>
  <si>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</si>
  <si>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</si>
  <si>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</si>
  <si>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</si>
  <si>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</si>
  <si>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</si>
  <si>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</si>
  <si>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</si>
  <si>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</si>
  <si>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</si>
  <si>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</si>
  <si>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</si>
  <si>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</si>
  <si>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</si>
  <si>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</si>
  <si>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</si>
  <si>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</si>
  <si>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</si>
  <si>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</si>
  <si>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</si>
  <si>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</si>
  <si>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</si>
  <si>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</si>
  <si>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</si>
  <si>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</si>
  <si>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</si>
  <si>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</si>
  <si>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</si>
  <si>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</si>
  <si>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</si>
  <si>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</si>
  <si>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</si>
  <si>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</si>
  <si>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</si>
  <si>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</si>
  <si>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</si>
  <si>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</si>
  <si>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</si>
  <si>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</si>
  <si>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</si>
  <si>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</si>
  <si>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</si>
  <si>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</si>
  <si>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</si>
  <si>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</si>
  <si>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</si>
  <si>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</si>
  <si>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</si>
  <si>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</si>
  <si>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</si>
  <si>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</si>
  <si>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</si>
  <si>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</si>
  <si>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</si>
  <si>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</si>
  <si>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</si>
  <si>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</si>
  <si>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</si>
  <si>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</si>
  <si>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</si>
  <si>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</si>
  <si>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</si>
  <si>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</si>
  <si>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</si>
  <si>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</si>
  <si>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</si>
  <si>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</si>
  <si>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</si>
  <si>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</si>
  <si>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</si>
  <si>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</si>
  <si>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</si>
  <si>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</si>
  <si>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</si>
  <si>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</si>
  <si>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</si>
  <si>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</si>
  <si>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</si>
  <si>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</si>
  <si>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</si>
  <si>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</si>
  <si>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</si>
  <si>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</si>
  <si>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</si>
  <si>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</si>
  <si>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</si>
  <si>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</si>
  <si>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</si>
  <si>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</si>
  <si>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</si>
  <si>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</si>
  <si>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</si>
  <si>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</si>
  <si>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</si>
  <si>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</si>
  <si>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</si>
  <si>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</si>
  <si>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</si>
  <si>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</si>
  <si>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</si>
  <si>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</si>
  <si>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</si>
  <si>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</si>
  <si>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</si>
  <si>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</si>
  <si>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</si>
  <si>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</si>
  <si>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</si>
  <si>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</si>
  <si>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</si>
  <si>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</si>
  <si>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</si>
  <si>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</si>
  <si>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</si>
  <si>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</si>
  <si>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</si>
  <si>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</si>
  <si>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</si>
  <si>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</si>
  <si>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</si>
  <si>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</si>
  <si>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</si>
  <si>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</si>
  <si>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</si>
  <si>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</si>
  <si>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</si>
  <si>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</si>
  <si>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</si>
  <si>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</si>
  <si>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</si>
  <si>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</si>
  <si>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</si>
  <si>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</si>
  <si>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</si>
  <si>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</si>
  <si>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</si>
  <si>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</si>
  <si>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</si>
  <si>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</si>
  <si>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</si>
  <si>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</si>
  <si>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</si>
  <si>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</si>
  <si>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</si>
  <si>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</si>
  <si>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</si>
  <si>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</si>
  <si>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</si>
  <si>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</si>
  <si>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</si>
  <si>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</si>
  <si>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</si>
  <si>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</si>
  <si>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</si>
  <si>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</si>
  <si>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</si>
  <si>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</si>
  <si>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</si>
  <si>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</si>
  <si>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</si>
  <si>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</si>
  <si>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</si>
  <si>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</si>
  <si>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</si>
  <si>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</si>
  <si>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</si>
  <si>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</si>
  <si>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</si>
  <si>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</si>
  <si>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</si>
  <si>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</si>
  <si>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</si>
  <si>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</si>
  <si>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</si>
  <si>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</si>
  <si>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</si>
  <si>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</si>
  <si>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</si>
  <si>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</si>
  <si>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</si>
  <si>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</si>
  <si>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</si>
  <si>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</si>
  <si>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</si>
  <si>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</si>
  <si>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</si>
  <si>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</si>
  <si>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</si>
  <si>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</si>
  <si>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</si>
  <si>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</si>
  <si>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</si>
  <si>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</si>
  <si>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</si>
  <si>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</si>
  <si>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</si>
  <si>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</si>
  <si>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</si>
  <si>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</si>
  <si>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</si>
  <si>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</si>
  <si>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</si>
  <si>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</si>
  <si>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</si>
  <si>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</si>
  <si>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</si>
  <si>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</si>
  <si>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</si>
  <si>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</si>
  <si>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</si>
  <si>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</si>
  <si>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</si>
  <si>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</si>
  <si>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</si>
  <si>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</si>
  <si>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</si>
  <si>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</si>
  <si>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</si>
  <si>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</si>
  <si>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</si>
  <si>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</si>
  <si>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</si>
  <si>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</si>
  <si>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</si>
  <si>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</si>
  <si>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</si>
  <si>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</si>
  <si>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</si>
  <si>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</si>
  <si>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</si>
  <si>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</si>
  <si>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</si>
  <si>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</si>
  <si>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</si>
  <si>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</si>
  <si>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</si>
  <si>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</si>
  <si>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</si>
  <si>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</si>
  <si>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</si>
  <si>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</si>
  <si>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</si>
  <si>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</si>
  <si>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</si>
  <si>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</si>
  <si>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</si>
  <si>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</si>
  <si>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</si>
  <si>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</si>
  <si>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</si>
  <si>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</si>
  <si>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</si>
  <si>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</si>
  <si>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</si>
  <si>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</si>
  <si>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</si>
  <si>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</si>
  <si>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</si>
  <si>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</si>
  <si>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</si>
  <si>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</si>
  <si>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</si>
  <si>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</si>
  <si>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</si>
  <si>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</si>
  <si>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</si>
  <si>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</si>
  <si>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</si>
  <si>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</si>
  <si>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</si>
  <si>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</si>
  <si>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</si>
  <si>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</si>
  <si>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</si>
  <si>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</si>
  <si>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</si>
  <si>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</si>
  <si>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</si>
  <si>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</si>
  <si>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</si>
  <si>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</si>
  <si>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</si>
  <si>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</si>
  <si>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</si>
  <si>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</si>
  <si>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</si>
  <si>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</si>
  <si>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</si>
  <si>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</si>
  <si>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</si>
  <si>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</si>
  <si>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</si>
  <si>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</si>
  <si>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</si>
  <si>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</si>
  <si>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</si>
  <si>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</si>
  <si>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</si>
  <si>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</si>
  <si>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</si>
  <si>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</si>
  <si>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</si>
  <si>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</si>
  <si>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</si>
  <si>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</si>
  <si>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</si>
  <si>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</si>
  <si>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</si>
  <si>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</si>
  <si>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</si>
  <si>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</si>
  <si>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</si>
  <si>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</si>
  <si>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</si>
  <si>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</si>
  <si>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</si>
  <si>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</si>
  <si>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</si>
  <si>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</si>
  <si>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</si>
  <si>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</si>
  <si>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</si>
  <si>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</si>
  <si>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</si>
  <si>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</si>
  <si>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</si>
  <si>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</si>
  <si>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</si>
  <si>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</si>
  <si>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</si>
  <si>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</si>
  <si>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</si>
  <si>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</si>
  <si>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</si>
  <si>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</si>
  <si>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</si>
  <si>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</si>
  <si>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</si>
  <si>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</si>
  <si>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</si>
  <si>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</si>
  <si>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</si>
  <si>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</si>
  <si>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</si>
  <si>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</si>
  <si>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</si>
  <si>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</si>
  <si>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</si>
  <si>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</si>
  <si>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</si>
  <si>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</si>
  <si>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</si>
  <si>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</si>
  <si>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</si>
  <si>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</si>
  <si>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</si>
  <si>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</si>
  <si>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</si>
  <si>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</si>
  <si>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</si>
  <si>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</si>
  <si>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</si>
  <si>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</si>
  <si>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</si>
  <si>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</si>
  <si>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</si>
  <si>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</si>
  <si>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</si>
  <si>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</si>
  <si>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</si>
  <si>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</si>
  <si>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</si>
  <si>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</si>
  <si>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</si>
  <si>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</si>
  <si>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</si>
  <si>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</si>
  <si>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</si>
  <si>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</si>
  <si>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</si>
  <si>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</si>
  <si>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</si>
  <si>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</si>
  <si>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</si>
  <si>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</si>
  <si>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</si>
  <si>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</si>
  <si>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</si>
  <si>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</si>
  <si>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</si>
  <si>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</si>
  <si>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</si>
  <si>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</si>
  <si>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</si>
  <si>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</si>
  <si>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</si>
  <si>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</si>
  <si>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</si>
  <si>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</si>
  <si>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</si>
  <si>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</si>
  <si>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</si>
  <si>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</si>
  <si>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</si>
  <si>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</si>
  <si>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</si>
  <si>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</si>
  <si>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</si>
  <si>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</si>
  <si>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</si>
  <si>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</si>
  <si>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</si>
  <si>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</si>
  <si>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</si>
  <si>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</si>
  <si>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</si>
  <si>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</si>
  <si>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</si>
  <si>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</si>
  <si>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</si>
  <si>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</si>
  <si>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</si>
  <si>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</si>
  <si>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</si>
  <si>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</si>
  <si>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</si>
  <si>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</si>
  <si>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</si>
  <si>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</si>
  <si>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</si>
  <si>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</si>
  <si>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</si>
  <si>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</si>
  <si>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</si>
  <si>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</si>
  <si>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</si>
  <si>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</si>
  <si>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</si>
  <si>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</si>
  <si>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</si>
  <si>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</si>
  <si>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</si>
  <si>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</si>
  <si>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</si>
  <si>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</si>
  <si>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</si>
  <si>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</si>
  <si>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</si>
  <si>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</si>
  <si>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</si>
  <si>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</si>
  <si>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</si>
  <si>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</si>
  <si>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</si>
  <si>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</si>
  <si>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</si>
  <si>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</si>
  <si>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</si>
  <si>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</si>
  <si>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</si>
  <si>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</si>
  <si>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</si>
  <si>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</si>
  <si>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</si>
  <si>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</si>
  <si>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</si>
  <si>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</si>
  <si>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</si>
  <si>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</si>
  <si>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</si>
  <si>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</si>
  <si>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</si>
  <si>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</si>
  <si>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</si>
  <si>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</si>
  <si>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</si>
  <si>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</si>
  <si>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</si>
  <si>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</si>
  <si>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</si>
  <si>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</si>
  <si>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</si>
  <si>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</si>
  <si>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</si>
  <si>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</si>
  <si>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</si>
  <si>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</si>
  <si>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</si>
  <si>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</si>
  <si>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</si>
  <si>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</si>
  <si>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</si>
  <si>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</si>
  <si>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</si>
  <si>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</si>
  <si>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</si>
  <si>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</si>
  <si>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</si>
  <si>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</si>
  <si>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</si>
  <si>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</si>
  <si>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</si>
  <si>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</si>
  <si>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</si>
  <si>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</si>
  <si>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</si>
  <si>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</si>
  <si>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</si>
  <si>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</si>
  <si>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</si>
  <si>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</si>
  <si>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</si>
  <si>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</si>
  <si>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</si>
  <si>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</si>
  <si>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</si>
  <si>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</si>
  <si>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</si>
  <si>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</si>
  <si>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</si>
  <si>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</si>
  <si>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</si>
  <si>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</si>
  <si>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</si>
  <si>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</si>
  <si>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</si>
  <si>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</si>
  <si>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</si>
  <si>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</si>
  <si>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</si>
  <si>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</si>
  <si>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</si>
  <si>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</si>
  <si>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</si>
  <si>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</si>
  <si>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</si>
  <si>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</si>
  <si>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</si>
  <si>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</si>
  <si>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</si>
  <si>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</si>
  <si>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</si>
  <si>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</si>
  <si>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</si>
  <si>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</si>
  <si>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</si>
  <si>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</si>
  <si>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</si>
  <si>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</si>
  <si>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</si>
  <si>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</si>
  <si>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</si>
  <si>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</si>
  <si>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</si>
  <si>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</si>
  <si>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</si>
  <si>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</si>
  <si>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</si>
  <si>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</si>
  <si>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</si>
  <si>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</si>
  <si>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</si>
  <si>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</si>
  <si>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</si>
  <si>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</si>
  <si>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</si>
  <si>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</si>
  <si>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</si>
  <si>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</si>
  <si>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</si>
  <si>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</si>
  <si>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</si>
  <si>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</si>
  <si>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</si>
  <si>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</si>
  <si>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</si>
  <si>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</si>
  <si>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</si>
  <si>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</si>
  <si>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</si>
  <si>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</si>
  <si>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</si>
  <si>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</si>
  <si>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</si>
  <si>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</si>
  <si>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</si>
  <si>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</si>
  <si>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</si>
  <si>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</si>
  <si>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</si>
  <si>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</si>
  <si>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</si>
  <si>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</si>
  <si>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</si>
  <si>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</si>
  <si>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</si>
  <si>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</si>
  <si>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</si>
  <si>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</si>
  <si>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</si>
  <si>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</si>
  <si>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</si>
  <si>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</si>
  <si>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</si>
  <si>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</si>
  <si>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</si>
  <si>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</si>
  <si>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</si>
  <si>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</si>
  <si>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</si>
  <si>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</si>
  <si>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</si>
  <si>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</si>
  <si>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</si>
  <si>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</si>
  <si>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</si>
  <si>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</si>
  <si>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</si>
  <si>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</si>
  <si>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</si>
  <si>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</si>
  <si>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</si>
  <si>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</si>
  <si>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</si>
  <si>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</si>
  <si>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</si>
  <si>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</si>
  <si>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</si>
  <si>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</si>
  <si>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</si>
  <si>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</si>
  <si>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</si>
  <si>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</si>
  <si>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</si>
  <si>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</si>
  <si>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</si>
  <si>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</si>
  <si>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</si>
  <si>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</si>
  <si>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</si>
  <si>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</si>
  <si>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</si>
  <si>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</si>
  <si>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</si>
  <si>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</si>
  <si>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</si>
  <si>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</si>
  <si>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</si>
  <si>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</si>
  <si>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</si>
  <si>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</si>
  <si>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</si>
  <si>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</si>
  <si>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</si>
  <si>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</si>
  <si>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</si>
  <si>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</si>
  <si>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</si>
  <si>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</si>
  <si>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</si>
  <si>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</si>
  <si>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</si>
  <si>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</si>
  <si>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</si>
  <si>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</si>
  <si>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</si>
  <si>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</si>
  <si>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</si>
  <si>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</si>
  <si>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</si>
  <si>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</si>
  <si>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</si>
  <si>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</si>
  <si>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</si>
  <si>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</si>
  <si>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</si>
  <si>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</si>
  <si>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</si>
  <si>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</si>
  <si>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</si>
  <si>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</si>
  <si>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</si>
  <si>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</si>
  <si>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</si>
  <si>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</si>
  <si>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</si>
  <si>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</si>
  <si>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</si>
  <si>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</si>
  <si>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</si>
  <si>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</si>
  <si>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</si>
  <si>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</si>
  <si>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</si>
  <si>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</si>
  <si>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</si>
  <si>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</si>
  <si>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</si>
  <si>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</si>
  <si>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</si>
  <si>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</si>
  <si>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</si>
  <si>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</si>
  <si>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</si>
  <si>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</si>
  <si>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</si>
  <si>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</si>
  <si>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</si>
  <si>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</si>
  <si>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</si>
  <si>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</si>
  <si>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</si>
  <si>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</si>
  <si>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</si>
  <si>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</si>
  <si>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</si>
  <si>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</si>
  <si>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</si>
  <si>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</si>
  <si>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</si>
  <si>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</si>
  <si>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</si>
  <si>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</si>
  <si>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</si>
  <si>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</si>
  <si>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</si>
  <si>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</si>
  <si>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</si>
  <si>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</si>
  <si>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</si>
  <si>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</si>
  <si>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</si>
  <si>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</si>
  <si>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</si>
  <si>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</si>
  <si>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</si>
  <si>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</si>
  <si>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</si>
  <si>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</si>
  <si>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</si>
  <si>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</si>
  <si>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</si>
  <si>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</si>
  <si>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</si>
  <si>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</si>
  <si>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</si>
  <si>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</si>
  <si>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</si>
  <si>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</si>
  <si>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</si>
  <si>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</si>
  <si>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</si>
  <si>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</si>
  <si>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</si>
  <si>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</si>
  <si>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</si>
  <si>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</si>
  <si>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</si>
  <si>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</si>
  <si>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</si>
  <si>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</si>
  <si>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</si>
  <si>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</si>
  <si>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</si>
  <si>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</si>
  <si>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</si>
  <si>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</si>
  <si>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</si>
  <si>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</si>
  <si>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</si>
  <si>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</si>
  <si>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</si>
  <si>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</si>
  <si>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</si>
  <si>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</si>
  <si>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</si>
  <si>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</si>
  <si>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</si>
  <si>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</si>
  <si>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</si>
  <si>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</si>
  <si>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</si>
  <si>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</si>
  <si>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</si>
  <si>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</si>
  <si>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</si>
  <si>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</si>
  <si>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</si>
  <si>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</si>
  <si>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</si>
  <si>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</si>
  <si>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</si>
  <si>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</si>
  <si>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</si>
  <si>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</si>
  <si>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</si>
  <si>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</si>
  <si>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</si>
  <si>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</si>
  <si>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</si>
  <si>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</si>
  <si>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</si>
  <si>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</si>
  <si>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</si>
  <si>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</si>
  <si>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</si>
  <si>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</si>
  <si>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</si>
  <si>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</si>
  <si>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</si>
  <si>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</si>
  <si>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</si>
  <si>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</si>
  <si>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</si>
  <si>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</si>
  <si>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</si>
  <si>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</si>
  <si>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</si>
  <si>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</si>
  <si>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</si>
  <si>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</si>
  <si>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</si>
  <si>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</si>
  <si>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</si>
  <si>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</si>
  <si>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</si>
  <si>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</si>
  <si>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</si>
  <si>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</si>
  <si>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</si>
  <si>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</si>
  <si>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</si>
  <si>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</si>
  <si>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</si>
  <si>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</si>
  <si>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</si>
  <si>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</si>
  <si>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</si>
  <si>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</si>
  <si>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</si>
  <si>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</si>
  <si>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</si>
  <si>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</si>
  <si>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</si>
  <si>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</si>
  <si>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</si>
  <si>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</si>
  <si>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</si>
  <si>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</si>
  <si>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</si>
  <si>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</si>
  <si>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</si>
  <si>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</si>
  <si>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</si>
  <si>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</si>
  <si>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</si>
  <si>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</si>
  <si>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</si>
  <si>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</si>
  <si>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</si>
  <si>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</si>
  <si>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</si>
  <si>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</si>
  <si>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</si>
  <si>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</si>
  <si>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</si>
  <si>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</si>
  <si>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</si>
  <si>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</si>
  <si>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</si>
  <si>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</si>
  <si>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</si>
  <si>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</si>
  <si>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</si>
  <si>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</si>
  <si>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</si>
  <si>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</si>
  <si>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</si>
  <si>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</si>
  <si>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</si>
  <si>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</si>
  <si>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</si>
  <si>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</si>
  <si>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</si>
  <si>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</si>
  <si>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</si>
  <si>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</si>
  <si>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</si>
  <si>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</si>
  <si>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</si>
  <si>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</si>
  <si>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</si>
  <si>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</si>
  <si>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</si>
  <si>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</si>
  <si>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</si>
  <si>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</si>
  <si>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</si>
  <si>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</si>
  <si>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</si>
  <si>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</si>
  <si>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</si>
  <si>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</si>
  <si>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</si>
  <si>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</si>
  <si>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</si>
  <si>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</si>
  <si>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</si>
  <si>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</si>
  <si>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</si>
  <si>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</si>
  <si>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</si>
  <si>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</si>
  <si>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</si>
  <si>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</si>
  <si>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</si>
  <si>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</si>
  <si>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</si>
  <si>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</si>
  <si>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</si>
  <si>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</si>
  <si>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</si>
  <si>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</si>
  <si>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</si>
  <si>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</si>
  <si>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</si>
  <si>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</si>
  <si>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</si>
  <si>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</si>
  <si>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</si>
  <si>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</si>
  <si>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</si>
  <si>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</si>
  <si>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</si>
  <si>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</si>
  <si>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</si>
  <si>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</si>
  <si>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</si>
  <si>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</si>
  <si>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</si>
  <si>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</si>
  <si>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</si>
  <si>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</si>
  <si>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</si>
  <si>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</si>
  <si>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</si>
  <si>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</si>
  <si>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</si>
  <si>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</si>
  <si>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</si>
  <si>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</si>
  <si>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</si>
  <si>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</si>
  <si>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</si>
  <si>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</si>
  <si>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</si>
  <si>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</si>
  <si>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</si>
  <si>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</si>
  <si>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</si>
  <si>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</si>
  <si>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</si>
  <si>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</si>
  <si>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</si>
  <si>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</si>
  <si>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</si>
  <si>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</si>
  <si>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</si>
  <si>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</si>
  <si>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</si>
  <si>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</si>
  <si>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</si>
  <si>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</si>
  <si>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</si>
  <si>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</si>
  <si>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</si>
  <si>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</si>
  <si>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</si>
  <si>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</si>
  <si>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</si>
  <si>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</si>
  <si>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</si>
  <si>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</si>
  <si>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</si>
  <si>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</si>
  <si>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</si>
  <si>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</si>
  <si>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</si>
  <si>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</si>
  <si>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</si>
  <si>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</si>
  <si>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</si>
  <si>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</si>
  <si>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</si>
  <si>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</si>
  <si>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</si>
  <si>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</si>
  <si>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</si>
  <si>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</si>
  <si>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</si>
  <si>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</si>
  <si>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</si>
  <si>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</si>
  <si>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</si>
  <si>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</si>
  <si>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</si>
  <si>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</si>
  <si>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</si>
  <si>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</si>
  <si>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</si>
  <si>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</si>
  <si>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</si>
  <si>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</si>
  <si>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</si>
  <si>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</si>
  <si>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</si>
  <si>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</si>
  <si>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</si>
  <si>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</si>
  <si>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</si>
  <si>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</si>
  <si>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</si>
  <si>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</si>
  <si>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</si>
  <si>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</si>
  <si>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</si>
  <si>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</si>
  <si>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</si>
  <si>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</si>
  <si>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</si>
  <si>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</si>
  <si>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</si>
  <si>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</si>
  <si>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</si>
  <si>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</si>
  <si>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</si>
  <si>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</si>
  <si>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</si>
  <si>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</si>
  <si>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</si>
  <si>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</si>
  <si>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</si>
  <si>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</si>
  <si>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</si>
  <si>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</si>
  <si>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</si>
  <si>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</si>
  <si>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</si>
  <si>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</si>
  <si>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</si>
  <si>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</si>
  <si>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</si>
  <si>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</si>
  <si>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</si>
  <si>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</si>
  <si>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</si>
  <si>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</si>
  <si>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</si>
  <si>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</si>
  <si>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</si>
  <si>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</si>
  <si>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</si>
  <si>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</si>
  <si>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</si>
  <si>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</si>
  <si>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</si>
  <si>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</si>
  <si>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</si>
  <si>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</si>
  <si>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</si>
  <si>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</si>
  <si>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</si>
  <si>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</si>
  <si>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</si>
  <si>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</si>
  <si>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</si>
  <si>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</si>
  <si>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</si>
  <si>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</si>
  <si>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</si>
  <si>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</si>
  <si>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</si>
  <si>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</si>
  <si>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</si>
  <si>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</si>
  <si>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</si>
  <si>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</si>
  <si>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</si>
  <si>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</si>
  <si>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</si>
  <si>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</si>
  <si>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</si>
  <si>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</si>
  <si>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</si>
  <si>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</si>
  <si>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</si>
  <si>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</si>
  <si>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</si>
  <si>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</si>
  <si>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</si>
  <si>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</si>
  <si>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</si>
  <si>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</si>
  <si>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</si>
  <si>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</si>
  <si>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</si>
  <si>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</si>
  <si>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</si>
  <si>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</si>
  <si>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</si>
  <si>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</si>
  <si>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</si>
  <si>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</si>
  <si>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</si>
  <si>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</si>
  <si>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</si>
  <si>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</si>
  <si>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</si>
  <si>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</si>
  <si>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</si>
  <si>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</si>
  <si>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</si>
  <si>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</si>
  <si>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</si>
  <si>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</si>
  <si>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</si>
  <si>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</si>
  <si>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</si>
  <si>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</si>
  <si>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</si>
  <si>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</si>
  <si>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</si>
  <si>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</si>
  <si>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</si>
  <si>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</si>
  <si>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</si>
  <si>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</si>
  <si>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</si>
  <si>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</si>
  <si>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</si>
  <si>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</si>
  <si>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</si>
  <si>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</si>
  <si>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</si>
  <si>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</si>
  <si>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</si>
  <si>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</si>
  <si>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</si>
  <si>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</si>
  <si>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</si>
  <si>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</si>
  <si>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</si>
  <si>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</si>
  <si>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</si>
  <si>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</si>
  <si>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</si>
  <si>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</si>
  <si>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</si>
  <si>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</si>
  <si>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</si>
  <si>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</si>
  <si>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</si>
  <si>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</si>
  <si>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</si>
  <si>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</si>
  <si>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</si>
  <si>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</si>
  <si>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</si>
  <si>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</si>
  <si>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</si>
  <si>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</si>
  <si>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</si>
  <si>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</si>
  <si>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</si>
  <si>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</si>
  <si>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</si>
  <si>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</si>
  <si>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</si>
  <si>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</si>
  <si>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</si>
  <si>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</si>
  <si>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</si>
  <si>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</si>
  <si>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</si>
  <si>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</si>
  <si>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</si>
  <si>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</si>
  <si>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</si>
  <si>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</si>
  <si>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</si>
  <si>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</si>
  <si>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</si>
  <si>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</si>
  <si>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</si>
  <si>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</si>
  <si>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</si>
  <si>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</si>
  <si>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</si>
  <si>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</si>
  <si>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</si>
  <si>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</si>
  <si>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</si>
  <si>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</si>
  <si>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</si>
  <si>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</si>
  <si>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</si>
  <si>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</si>
  <si>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</si>
  <si>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</si>
  <si>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</si>
  <si>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</si>
  <si>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</si>
  <si>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</si>
  <si>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</si>
  <si>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</si>
  <si>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</si>
  <si>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</si>
  <si>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</si>
  <si>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</si>
  <si>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</si>
  <si>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</si>
  <si>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</si>
  <si>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</si>
  <si>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</si>
  <si>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</si>
  <si>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</si>
  <si>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</si>
  <si>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</si>
  <si>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</si>
  <si>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</si>
  <si>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</si>
  <si>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</si>
  <si>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</si>
  <si>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</si>
  <si>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</si>
  <si>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</si>
  <si>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</si>
  <si>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</si>
  <si>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</si>
  <si>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</si>
  <si>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</si>
  <si>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</si>
  <si>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</si>
  <si>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</si>
  <si>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</si>
  <si>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</si>
  <si>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</si>
  <si>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</si>
  <si>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</si>
  <si>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</si>
  <si>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</si>
  <si>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</si>
  <si>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</si>
  <si>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</si>
  <si>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</si>
  <si>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</si>
  <si>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</si>
  <si>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</si>
  <si>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</si>
  <si>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</si>
  <si>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</si>
  <si>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</si>
  <si>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</si>
  <si>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</si>
  <si>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</si>
  <si>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</si>
  <si>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</si>
  <si>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</si>
  <si>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</si>
  <si>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</si>
  <si>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</si>
  <si>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</si>
  <si>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</si>
  <si>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</si>
  <si>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</si>
  <si>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</si>
  <si>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</si>
  <si>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</si>
  <si>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</si>
  <si>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</si>
  <si>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</si>
  <si>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</si>
  <si>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</si>
  <si>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</si>
  <si>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</si>
  <si>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</si>
  <si>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</si>
  <si>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</si>
  <si>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</si>
  <si>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</si>
  <si>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</si>
  <si>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</si>
  <si>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</si>
  <si>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</si>
  <si>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</si>
  <si>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</si>
  <si>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</si>
  <si>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</si>
  <si>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</si>
  <si>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</si>
  <si>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</si>
  <si>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</si>
  <si>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</si>
  <si>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</si>
  <si>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</si>
  <si>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</si>
  <si>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</si>
  <si>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</si>
  <si>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</si>
  <si>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</si>
  <si>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</si>
  <si>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</si>
  <si>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</si>
  <si>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</si>
  <si>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</si>
  <si>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</si>
  <si>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</si>
  <si>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</si>
  <si>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</si>
  <si>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</si>
  <si>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</si>
  <si>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</si>
  <si>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</si>
  <si>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</si>
  <si>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</si>
  <si>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</si>
  <si>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</si>
  <si>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</si>
  <si>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</si>
  <si>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</si>
  <si>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</si>
  <si>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</si>
  <si>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</si>
  <si>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</si>
  <si>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</si>
  <si>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</si>
  <si>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</si>
  <si>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</si>
  <si>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</si>
  <si>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</si>
  <si>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</si>
  <si>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</si>
  <si>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</si>
  <si>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</si>
  <si>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</si>
  <si>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</si>
  <si>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</si>
  <si>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</si>
  <si>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</si>
  <si>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</si>
  <si>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</si>
  <si>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</si>
  <si>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</si>
  <si>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</si>
  <si>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</si>
  <si>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</si>
  <si>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</si>
  <si>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</si>
  <si>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</si>
  <si>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</si>
  <si>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</si>
  <si>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</si>
  <si>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</si>
  <si>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</si>
  <si>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</si>
  <si>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</si>
  <si>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</si>
  <si>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</si>
  <si>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</si>
  <si>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</si>
  <si>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</si>
  <si>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</si>
  <si>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</si>
  <si>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</si>
  <si>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</si>
  <si>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</si>
  <si>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</si>
  <si>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</si>
  <si>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</si>
  <si>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</si>
  <si>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</si>
  <si>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</si>
  <si>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</si>
  <si>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</si>
  <si>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</si>
  <si>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</si>
  <si>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</si>
  <si>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</si>
  <si>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</si>
  <si>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</si>
  <si>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</si>
  <si>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</si>
  <si>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</si>
  <si>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</si>
  <si>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</si>
  <si>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</si>
  <si>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</si>
  <si>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</si>
  <si>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</si>
  <si>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</si>
  <si>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</si>
  <si>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</si>
  <si>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</si>
  <si>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</si>
  <si>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</si>
  <si>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</si>
  <si>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</si>
  <si>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</si>
  <si>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</si>
  <si>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</si>
  <si>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</si>
  <si>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</si>
  <si>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</si>
  <si>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</si>
  <si>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</si>
  <si>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</si>
  <si>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</si>
  <si>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</si>
  <si>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</si>
  <si>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</si>
  <si>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</si>
  <si>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</si>
  <si>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</si>
  <si>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</si>
  <si>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</si>
  <si>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</si>
  <si>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</si>
  <si>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</si>
  <si>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</si>
  <si>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</si>
  <si>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</si>
  <si>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</si>
  <si>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</si>
  <si>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</si>
  <si>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</si>
  <si>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</si>
  <si>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</si>
  <si>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</si>
  <si>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</si>
  <si>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</si>
  <si>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</si>
  <si>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</si>
  <si>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</si>
  <si>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</si>
  <si>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</si>
  <si>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</si>
  <si>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</si>
  <si>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</si>
  <si>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</si>
  <si>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</si>
  <si>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</si>
  <si>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</si>
  <si>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</si>
  <si>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</si>
  <si>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</si>
  <si>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</si>
  <si>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</si>
  <si>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</si>
  <si>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</si>
  <si>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</si>
  <si>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</si>
  <si>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</si>
  <si>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</si>
  <si>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</si>
  <si>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</si>
  <si>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</si>
  <si>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</si>
  <si>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</si>
  <si>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</si>
  <si>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</si>
  <si>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</si>
  <si>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</si>
  <si>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</si>
  <si>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</si>
  <si>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</si>
  <si>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</si>
  <si>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</si>
  <si>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</si>
  <si>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</si>
  <si>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</si>
  <si>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</si>
  <si>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</si>
  <si>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</si>
  <si>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</si>
  <si>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</si>
  <si>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</si>
  <si>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</si>
  <si>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</si>
  <si>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</si>
  <si>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</si>
  <si>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</si>
  <si>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</si>
  <si>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</si>
  <si>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</si>
  <si>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</si>
  <si>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</si>
  <si>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</si>
  <si>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</si>
  <si>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</si>
  <si>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</si>
  <si>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</si>
  <si>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</si>
  <si>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</si>
  <si>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</si>
  <si>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</si>
  <si>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</si>
  <si>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</si>
  <si>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</si>
  <si>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</si>
  <si>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</si>
  <si>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</si>
  <si>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</si>
  <si>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</si>
  <si>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</si>
  <si>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</si>
  <si>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</si>
  <si>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</si>
  <si>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</si>
  <si>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</si>
  <si>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</si>
  <si>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</si>
  <si>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</si>
  <si>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</si>
  <si>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</si>
  <si>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</si>
  <si>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</si>
  <si>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</si>
  <si>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</si>
  <si>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</si>
  <si>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</si>
  <si>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</si>
  <si>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</si>
  <si>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</si>
  <si>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</si>
  <si>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</si>
  <si>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</si>
  <si>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</si>
  <si>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</si>
  <si>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</si>
  <si>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</si>
  <si>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</si>
  <si>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</si>
  <si>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</si>
  <si>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</si>
  <si>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</si>
  <si>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</si>
  <si>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</si>
  <si>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</si>
  <si>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</si>
  <si>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</si>
  <si>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</si>
  <si>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</si>
  <si>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</si>
  <si>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</si>
  <si>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</si>
  <si>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</si>
  <si>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</si>
  <si>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</si>
  <si>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</si>
  <si>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</si>
  <si>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</si>
  <si>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</si>
  <si>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</si>
  <si>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</si>
  <si>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</si>
  <si>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</si>
  <si>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</si>
  <si>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</si>
  <si>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</si>
  <si>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</si>
  <si>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</si>
  <si>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</si>
  <si>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</si>
  <si>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</si>
  <si>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</si>
  <si>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</si>
  <si>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</si>
  <si>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</si>
  <si>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</si>
  <si>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</si>
  <si>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</si>
  <si>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</si>
  <si>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</si>
  <si>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</si>
  <si>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</si>
  <si>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</si>
  <si>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</si>
  <si>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</si>
  <si>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</si>
  <si>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</si>
  <si>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</si>
  <si>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</si>
  <si>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</si>
  <si>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</si>
  <si>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</si>
  <si>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</si>
  <si>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</si>
  <si>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</si>
  <si>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</si>
  <si>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</si>
  <si>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</si>
  <si>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</si>
  <si>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</si>
  <si>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</si>
  <si>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</si>
  <si>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</si>
  <si>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</si>
  <si>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</si>
  <si>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</si>
  <si>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</si>
  <si>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</si>
  <si>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</si>
  <si>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</si>
  <si>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</si>
  <si>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</si>
  <si>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</si>
  <si>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</si>
  <si>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</si>
  <si>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</si>
  <si>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</si>
  <si>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</si>
  <si>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</si>
  <si>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</si>
  <si>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</si>
  <si>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</si>
  <si>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</si>
  <si>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</si>
  <si>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</si>
  <si>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</si>
  <si>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</si>
  <si>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</si>
  <si>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</si>
  <si>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</si>
  <si>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</si>
  <si>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</si>
  <si>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</si>
  <si>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</si>
  <si>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</si>
  <si>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</si>
  <si>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</si>
  <si>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</si>
  <si>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</si>
  <si>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</si>
  <si>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</si>
  <si>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</si>
  <si>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</si>
  <si>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</si>
  <si>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</si>
  <si>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</si>
  <si>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</si>
  <si>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</si>
  <si>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</si>
  <si>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</si>
  <si>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</si>
  <si>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</si>
  <si>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</si>
  <si>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</si>
  <si>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</si>
  <si>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</si>
  <si>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</si>
  <si>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</si>
  <si>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</si>
  <si>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</si>
  <si>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</si>
  <si>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</si>
  <si>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</si>
  <si>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</si>
  <si>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</si>
  <si>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</si>
  <si>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</si>
  <si>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</si>
  <si>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</si>
  <si>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</si>
  <si>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</si>
  <si>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</si>
  <si>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</si>
  <si>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</si>
  <si>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</si>
  <si>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</si>
  <si>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</si>
  <si>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</si>
  <si>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</si>
  <si>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</si>
  <si>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</si>
  <si>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</si>
  <si>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</si>
  <si>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</si>
  <si>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</si>
  <si>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</si>
  <si>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</si>
  <si>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</si>
  <si>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</si>
  <si>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</si>
  <si>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</si>
  <si>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</si>
  <si>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</si>
  <si>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</si>
  <si>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</si>
  <si>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</si>
  <si>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</si>
  <si>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</si>
  <si>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</si>
  <si>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</si>
  <si>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</si>
  <si>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</si>
  <si>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</si>
  <si>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</si>
  <si>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</si>
  <si>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</si>
  <si>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</si>
  <si>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</si>
  <si>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</si>
  <si>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</si>
  <si>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</si>
  <si>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</si>
  <si>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</si>
  <si>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</si>
  <si>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</si>
  <si>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</si>
  <si>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</si>
  <si>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</si>
  <si>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</si>
  <si>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</si>
  <si>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</si>
  <si>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</si>
  <si>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</si>
  <si>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</si>
  <si>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</si>
  <si>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</si>
  <si>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</si>
  <si>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</si>
  <si>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</si>
  <si>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</si>
  <si>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</si>
  <si>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</si>
  <si>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</si>
  <si>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</si>
  <si>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</si>
  <si>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</si>
  <si>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</si>
  <si>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</si>
  <si>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</si>
  <si>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</si>
  <si>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</si>
  <si>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</si>
  <si>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</si>
  <si>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</si>
  <si>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</si>
  <si>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</si>
  <si>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</si>
  <si>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</si>
  <si>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</si>
  <si>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</si>
  <si>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</si>
  <si>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</si>
  <si>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</si>
  <si>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</si>
  <si>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</si>
  <si>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</si>
  <si>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</si>
  <si>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</si>
  <si>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</si>
  <si>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</si>
  <si>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</si>
  <si>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</si>
  <si>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</si>
  <si>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</si>
  <si>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</si>
  <si>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</si>
  <si>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</si>
  <si>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</si>
  <si>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</si>
  <si>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</si>
  <si>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</si>
  <si>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</si>
  <si>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</si>
  <si>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</si>
  <si>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</si>
  <si>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</si>
  <si>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</si>
  <si>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</si>
  <si>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</si>
  <si>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</si>
  <si>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</si>
  <si>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</si>
  <si>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</si>
  <si>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</si>
  <si>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</si>
  <si>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</si>
  <si>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</si>
  <si>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</si>
  <si>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</si>
  <si>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</si>
  <si>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</si>
  <si>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</si>
  <si>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</si>
  <si>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</si>
  <si>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</si>
  <si>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</si>
  <si>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</si>
  <si>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</si>
  <si>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</si>
  <si>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</si>
  <si>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</si>
  <si>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</si>
  <si>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</si>
  <si>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</si>
  <si>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</si>
  <si>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</si>
  <si>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</si>
  <si>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</si>
  <si>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</si>
  <si>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</si>
  <si>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</si>
  <si>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</si>
  <si>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</si>
  <si>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</si>
  <si>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</si>
  <si>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</si>
  <si>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</si>
  <si>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</si>
  <si>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</si>
  <si>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</si>
  <si>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</si>
  <si>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</si>
  <si>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</si>
  <si>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</si>
  <si>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</si>
  <si>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</si>
  <si>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</si>
  <si>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</si>
  <si>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</si>
  <si>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</si>
  <si>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</si>
  <si>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</si>
  <si>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</si>
  <si>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</si>
  <si>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</si>
  <si>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</si>
  <si>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</si>
  <si>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</si>
  <si>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</si>
  <si>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</si>
  <si>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</si>
  <si>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</si>
  <si>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</si>
  <si>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</si>
  <si>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</si>
  <si>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</si>
  <si>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</si>
  <si>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</si>
  <si>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</si>
  <si>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</si>
  <si>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</si>
  <si>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</si>
  <si>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</si>
  <si>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</si>
  <si>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</si>
  <si>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</si>
  <si>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</si>
  <si>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</si>
  <si>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</si>
  <si>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</si>
  <si>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</si>
  <si>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</si>
  <si>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</si>
  <si>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</si>
  <si>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</si>
  <si>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</si>
  <si>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</si>
  <si>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</si>
  <si>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</si>
  <si>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</si>
  <si>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</si>
  <si>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</si>
  <si>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</si>
  <si>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</si>
  <si>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</si>
  <si>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</si>
  <si>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</si>
  <si>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</si>
  <si>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</si>
  <si>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</si>
  <si>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</si>
  <si>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</si>
  <si>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</si>
  <si>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</si>
  <si>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</si>
  <si>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</si>
  <si>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</si>
  <si>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</si>
  <si>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</si>
  <si>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</si>
  <si>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</si>
  <si>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</si>
  <si>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</si>
  <si>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</si>
  <si>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</si>
  <si>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</si>
  <si>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</si>
  <si>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</si>
  <si>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</si>
  <si>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</si>
  <si>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</si>
  <si>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</si>
  <si>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</si>
  <si>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</si>
  <si>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</si>
  <si>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</si>
  <si>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</si>
  <si>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</si>
  <si>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</si>
  <si>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</si>
  <si>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</si>
  <si>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</si>
  <si>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</si>
  <si>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</si>
  <si>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</si>
  <si>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</si>
  <si>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</si>
  <si>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</si>
  <si>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</si>
  <si>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</si>
  <si>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</si>
  <si>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</si>
  <si>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</si>
  <si>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</si>
  <si>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</si>
  <si>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</si>
  <si>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</si>
  <si>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</si>
  <si>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</si>
  <si>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</si>
  <si>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</si>
  <si>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</si>
  <si>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</si>
  <si>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</si>
  <si>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</si>
  <si>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</si>
  <si>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</si>
  <si>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</si>
  <si>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</si>
  <si>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</si>
  <si>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</si>
  <si>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</si>
  <si>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</si>
  <si>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</si>
  <si>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</si>
  <si>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</si>
  <si>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</si>
  <si>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</si>
  <si>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</si>
  <si>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</si>
  <si>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</si>
  <si>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</si>
  <si>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</si>
  <si>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</si>
  <si>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</si>
  <si>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</si>
  <si>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</si>
  <si>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</si>
  <si>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</si>
  <si>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</si>
  <si>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</si>
  <si>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</si>
  <si>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</si>
  <si>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</si>
  <si>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</si>
  <si>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</si>
  <si>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</si>
  <si>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</si>
  <si>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</si>
  <si>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</si>
  <si>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</si>
  <si>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</si>
  <si>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</si>
  <si>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</si>
  <si>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</si>
  <si>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</si>
  <si>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</si>
  <si>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</si>
  <si>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</si>
  <si>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</si>
  <si>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</si>
  <si>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</si>
  <si>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</si>
  <si>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</si>
  <si>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</si>
  <si>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</si>
  <si>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</si>
  <si>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75 mins</t>
  </si>
  <si>
    <t xml:space="preserve"> PCM-20250215-00000830 </t>
  </si>
  <si>
    <t>LTE site still down and  site located in aramco area access issue need special permission</t>
  </si>
  <si>
    <t>PCM-20251030-00000467</t>
  </si>
  <si>
    <t>EM team on the way need 60 Min</t>
  </si>
  <si>
    <t>PCM-20251030-00000500</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</si>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</sst>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K10" sqref="K9:K10"/>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297.43759618055628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0.81866099537000991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2.0142476852925029E-2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1.2364699075988028E-2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45960.386022106482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45960.386022106482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45960.386022106482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45960.386022106482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45960.386022106482</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45960.386022106482</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45960.386021990744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45960.386021990744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45960.386021990744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45960.386021990744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45960.386021990744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45960.386021990744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45960.386021990744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45960.386021990744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45960.386021990744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45960.386021990744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45960.386021990744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45960.386021990744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45960.386021990744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45960.386021990744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45960.386021990744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45960.386021990744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45960.386021990744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45960.386021990744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45960.386021990744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45960.386021990744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45960.386021990744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45960.386021990744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45960.386021990744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45960.386021990744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45960.386021990744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45960.386021990744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45960.386021990744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45960.386021990744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45960.386021990744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45960.386021990744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45960.386021990744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45960.386021990744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45960.386021990744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45960.386021990744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45960.386021990744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45960.386021990744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45960.386021990744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45960.386021990744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45960.386021990744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45960.386021990744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45960.386021990744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45960.386021990744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45960.386021990744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45960.386021990744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45960.386021990744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45960.386021990744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45960.386021990744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45960.386021990744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45960.386021990744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45960.386021990744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45960.386021990744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45960.386021990744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45960.386021990744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45960.386021990744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45960.386021990744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45960.386021990744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45960.386021990744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45960.386021990744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45960.386021990744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45960.386021990744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45960.386021990744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45960.386021990744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45960.386021990744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45960.386021990744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45960.386021990744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45960.386021990744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45960.386021990744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45960.386021990744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45960.386021990744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45960.386021990744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45960.386021990744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45960.386021990744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45960.386021990744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45960.386021990744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45960.386021990744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45960.386021990744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45960.386021990744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45960.386021990744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45960.386021990744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45960.386021990744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45960.386021990744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45960.386021990744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45960.386021990744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45960.386021990744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45960.386021990744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45960.386021990744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45960.386021990744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45960.386021990744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45960.386021990744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45960.386021990744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45960.386021990744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45960.386021990744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45960.386021990744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45960.386021990744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45960.386021990744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45960.386021990744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45960.386021990744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45960.386021990744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45960.386021990744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45960.386021990744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45960.386021990744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45960.386021990744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45960.386021990744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45960.386021990744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45960.386021990744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45960.386021990744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45960.386021990744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45960.386021990744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45960.386021990744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45960.386021990744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45960.386021990744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45960.386021990744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45960.386021990744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45960.386021990744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45960.386021990744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45960.386021990744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45960.386021990744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45960.386021990744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45960.386021990744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45960.386021990744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45960.386021990744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45960.386021990744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45960.386021990744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45960.386021990744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45960.386021990744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45960.386021990744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45960.386021990744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45960.386021990744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45960.386021990744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45960.386021990744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45960.386021990744</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45960.386021990744</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135.38618414352095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1.6439386574129458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3.8001157408871222E-2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45960.386021990744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45960.386021990744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45960.386021990744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45960.386021990744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45960.386021990744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45960.386021990744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45960.386021990744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45960.386021990744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45960.386021990744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45960.386021990744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45960.386021990744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45960.386021990744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45960.386021990744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45960.386021990744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45960.386021990744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45960.386021990744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45960.386021990744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45960.386021990744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45960.386022106482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45960.386022106482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45960.386022106482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45960.386022106482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45960.386022106482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45960.386022106482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45960.386022106482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45960.386022106482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45960.386022106482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45960.386022106482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45960.386022106482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45960.386022106482</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45960.386021990744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45960.386021990744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45960.386021990744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45960.386021990744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45960.386021990744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45960.386021990744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45960.386021990744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45960.386021990744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45960.386021990744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45960.386021990744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45960.386021990744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45960.386021990744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45960.386021990744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45960.386021990744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45960.386021990744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45960.386021990744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45960.386021990744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45960.386021990744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45960.386021990744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45960.386021990744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45960.386021990744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45960.386021990744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45960.386021990744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45960.386021990744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45960.386021990744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45960.386021990744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45960.386021990744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45960.386021990744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45960.386021990744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45960.386021990744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45960.386021990744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45960.386021990744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45960.386021990744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45960.386021990744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45960.386021990744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45960.386021990744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45960.386021990744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45960.386021990744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45960.386021990744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45960.386021990744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45960.386021990744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45960.386021990744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45960.386021990744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45960.386021990744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45960.386021990744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45960.386021990744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45960.386021990744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45960.386021990744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45960.386021990744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45960.386021990744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45960.386021990744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45960.386021990744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45960.386021990744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45960.386021990744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45960.386021990744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45960.386021990744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45960.386021990744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45960.386021990744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45960.386021990744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45960.386021990744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45960.386021990744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45960.386021990744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45960.386021990744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45960.386021990744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45960.386021990744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45960.386021990744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45960.386021990744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45960.386021990744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45960.386021990744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45960.386021990744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45960.386021990744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45960.386021990744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45960.386021990744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45960.386021990744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45960.386021990744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45960.386021990744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45960.386021990744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45960.386021990744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45960.386021990744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45960.386021990744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45960.386021990744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45960.386021990744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45960.386021990744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45960.386021990744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45960.386021990744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45960.386021990744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45960.386021990744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45960.386021990744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45960.386021990744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45960.386021990744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45960.386021990744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45960.386021990744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45960.386021990744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45960.386021990744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45960.386021990744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45960.386021990744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45960.386021990744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45960.386021990744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45960.386021990744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45960.386021990744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45960.386021990744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45960.386021990744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45960.386021990744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45960.386021990744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45960.386021990744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45960.386021990744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45960.386021990744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45960.386021990744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45960.386021990744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45960.386021990744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45960.386021990744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45960.386021990744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45960.386021990744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45960.386021990744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45960.386021990744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45960.386021990744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45960.386021990744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45960.386021990744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45960.386021990744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45960.386021990744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45960.386021990744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45960.386021990744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45960.386021990744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45960.386021990744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45960.386021990744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45960.386021990744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45960.386021990744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45960.386021990744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45960.386021990744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45960.386021990744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45960.386021990744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45960.386021990744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45960.386021990744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45960.386021990744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45960.386021990744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45960.386021990744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45960.386021990744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45960.386021990744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45960.386021990744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45960.386021990744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45960.386021990744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45960.386021990744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45960.386021990744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45960.386021990744</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3.8429513886512723E-2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45960.386022106482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45960.386022106482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45960.386022106482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45960.386022106482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45960.386022106482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45960.386022106482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45960.386022106482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45960.386022106482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45960.386022106482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45960.386022106482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45960.386022106482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45960.386022106482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45960.386022106482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45960.386022106482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45960.386022106482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45960.386022106482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45960.386022106482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45960.386022106482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45960.386022106482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45960.386022106482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45960.386022106482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45960.386022106482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45960.386022106482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45960.386022106482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45960.386022106482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45960.386022106482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45960.386022106482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45960.386022106482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45960.386022106482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45960.386022106482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45960.386022106482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45960.386022106482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45960.386022106482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45960.386022106482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45960.386022106482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45960.386022106482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45960.386022106482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45960.386022106482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45960.386022106482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45960.386022106482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45960.386022106482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45960.386022106482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45960.386022106482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45960.386022106482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45960.386022106482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45960.386022106482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45960.386022106482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45960.386022106482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45960.386022106482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45960.386022106482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45960.386022106482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45960.386022106482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45960.386022106482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45960.386022106482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45960.386022106482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45960.386022106482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45960.386022106482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45960.386022106482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45960.386022106482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45960.386022106482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45960.386022106482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45960.386022106482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45960.386022106482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45960.386022106482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45960.386022106482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45960.386022106482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45960.386022106482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45960.386022106482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45960.386022106482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45960.386022106482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45960.386022106482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45960.386022106482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45960.386022106482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45960.386022106482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45960.386022106482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45960.386022106482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45960.386022106482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45960.386022106482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45960.386022106482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45960.386022106482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45960.386022106482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45960.386022106482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45960.386022106482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45960.386022106482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45960.386022106482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45960.386022106482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45960.386022106482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45960.386022106482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45960.386022106482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45960.386022106482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45960.386022106482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45960.386022106482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45960.386022106482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45960.386022106482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45960.386022106482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45960.386022106482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45960.386022106482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45960.386022106482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45960.386022106482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45960.386022106482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45960.386022106482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45960.386022106482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45960.386022106482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45960.386022106482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45960.386022106482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45960.386022106482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45960.386022106482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45960.386022106482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45960.386022106482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45960.386022106482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45960.386022106482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45960.386022106482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45960.386022106482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45960.386022106482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45960.386022106482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45960.386022106482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45960.386022106482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45960.386022106482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45960.386022106482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45960.386022106482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45960.386022106482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45960.386022106482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45960.386022106482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45960.386022106482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45960.386022106482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45960.386022106482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45960.386022106482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45960.386022106482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45960.386022106482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45960.386022106482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45960.386022106482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45960.386022106482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45960.386022106482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45960.386022106482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45960.386022106482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45960.386022106482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45960.386022106482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45960.386022106482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45960.386022106482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45960.386022106482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45960.386022106482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45960.386022106482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45960.386022106482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45960.386022106482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45960.386022106482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45960.386022106482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45960.386022106482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45960.386022106482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45960.386022106482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45960.386022106482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45960.386022106482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45960.386022106482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45960.386022106482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45960.386022106482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45960.386022106482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45960.386022106482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45960.386022106482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45960.386022106482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45960.386022106482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45960.386022106482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45960.386022106482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45960.386022106482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45960.386022106482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45960.386022106482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45960.386022106482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45960.386022106482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45960.386022106482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45960.386022106482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45960.386022106482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45960.386022106482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45960.386022106482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45960.386022106482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45960.386022106482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45960.386022106482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45960.386022106482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45960.386022106482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45960.386022106482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45960.386022106482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45960.386022106482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45960.386022106482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45960.386022106482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45960.386022106482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45960.386022106482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45960.386022106482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45960.386022106482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45960.386022106482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45960.386022106482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45960.386022106482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45960.386022106482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45960.386022106482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45960.386022106482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45960.386022106482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45960.386022106482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45960.386022106482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45960.386022106482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45960.386022106482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45960.386022106482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45960.386022106482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45960.386022106482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45960.386022106482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45960.386022106482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45960.386022106482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45960.386022106482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45960.386022106482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45960.386022106482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45960.386022106482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45960.386022106482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45960.386022106482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45960.386022106482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45960.386022106482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45960.386022106482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45960.386022106482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45960.386022106482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45960.386022106482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45960.386022106482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45960.386022106482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45960.386022106482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45960.386022106482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45960.386022106482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45960.386022106482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45960.386022106482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45960.386022106482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45960.386022106482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45960.386022106482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45960.386022106482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45960.386022106482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45960.386022106482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45960.386022106482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45960.386022106482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45960.386022106482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45960.386022106482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45960.386022106482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45960.386022106482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45960.386022106482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45960.386022106482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45960.386022106482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45960.386022106482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45960.386022106482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45960.386022106482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45960.386022106482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45960.386022106482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45960.386022106482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45960.386022106482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45960.386022106482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45960.386022106482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45960.386022106482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45960.386022106482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45960.386022106482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45960.386022106482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45960.386022106482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45960.386022106482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45960.386022106482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45960.386022106482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45960.386022106482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45960.386022106482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45960.386022106482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45960.386022106482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45960.386022106482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45960.386022106482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45960.386022106482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45960.386022106482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45960.386022106482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45960.386022106482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45960.386022106482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45960.386022106482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45960.386022106482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45960.386022106482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45960.386022106482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45960.386022106482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45960.386022106482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45960.386022106482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45960.386022106482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45960.386022106482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45960.386022106482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45960.386022106482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45960.386022106482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45960.386022106482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45960.386022106482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45960.386022106482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45960.386022106482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45960.386022106482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45960.386022106482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45960.386022106482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45960.386022106482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45960.386022106482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45960.386022106482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45960.386022106482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45960.386022106482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45960.386022106482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45960.386022106482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45960.386022106482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45960.386022106482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45960.386022106482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45960.386022106482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45960.386022106482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45960.386022106482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45960.386022106482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45960.386022106482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45960.386022106482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45960.386022106482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45960.386022106482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45960.386022106482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45960.386022106482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45960.386022106482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45960.386022106482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45960.386022106482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45960.386022106482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45960.386022106482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45960.386022106482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45960.386022106482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45960.386022106482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45960.386022106482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45960.386022106482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45960.386022106482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45960.386022106482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45960.386022106482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45960.386022106482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45960.386022106482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45960.386022106482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45960.386022106482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45960.386022106482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45960.386022106482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45960.386022106482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45960.386022106482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45960.386022106482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45960.386022106482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45960.386022106482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45960.386022106482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45960.386022106482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45960.386022106482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45960.386022106482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45960.386022106482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45960.386022106482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45960.386022106482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45960.386022106482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45960.386022106482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45960.386022106482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45960.386022106482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45960.386022106482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45960.386022106482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45960.386022106482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45960.386022106482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45960.386022106482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45960.386022106482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45960.386022106482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45960.386022106482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45960.386022106482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45960.386022106482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45960.386022106482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45960.386022106482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45960.386022106482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45960.386022106482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45960.386022106482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45960.386022106482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45960.386022106482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45960.386022106482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45960.386022106482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45960.386022106482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45960.386022106482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45960.386022106482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45960.386022106482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45960.386022106482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45960.386022106482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45960.386022106482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45960.386022106482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45960.386022106482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45960.386022106482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45960.386022106482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45960.386022106482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45960.386022106482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45960.386022106482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45960.386022106482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45960.386022106482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45960.386022106482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45960.386022106482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45960.386022106482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45960.386022106482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45960.386022106482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45960.386022106482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45960.386022106482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45960.386022106482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45960.386022106482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45960.386022106482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45960.386022106482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45960.386022106482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45960.386022106482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45960.386022106482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45960.386022106482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45960.386022106482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45960.386022106482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45960.386022106482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45960.386022106482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45960.386022106482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45960.386022106482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45960.386022106482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45960.386022106482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45960.386022106482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45960.386022106482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45960.386022106482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45960.386022106482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45960.386022106482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45960.386022106482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45960.386022106482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45960.386022106482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45960.386022106482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45960.386022106482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45960.386022106482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45960.386022106482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45960.386022106482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45960.386022106482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45960.386022106482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45960.386022106482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45960.386022106482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45960.386022106482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45960.386022106482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45960.386022106482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45960.386022106482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45960.386022106482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45960.386022106482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45960.386022106482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45960.386022106482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45960.386022106482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45960.386022106482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45960.386022106482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45960.386022106482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45960.386022106482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45960.386022106482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45960.386022106482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45960.386022106482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45960.386022106482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45960.386022106482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45960.386022106482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45960.386022106482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45960.386022106482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45960.386022106482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45960.386022106482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45960.386022106482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45960.386022106482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45960.386022106482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45960.386022106482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45960.386022106482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45960.386022106482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45960.386022106482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45960.386022106482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45960.386022106482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45960.386022106482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45960.386022106482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45960.386022106482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45960.386022106482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45960.386022106482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45960.386022106482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45960.386022106482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45960.386022106482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45960.386022106482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45960.386022106482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45960.386022106482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45960.386022106482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45960.386022106482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45960.386022106482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45960.386022106482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45960.386022106482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45960.386022106482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45960.386022106482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45960.386022106482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45960.386022106482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45960.386022106482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45960.386022106482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45960.386022106482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45960.386022106482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45960.386022106482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45960.386022106482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45960.386022106482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45960.386022106482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45960.386022106482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45960.386022106482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45960.386022106482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45960.386022106482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45960.386022106482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45960.386022106482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45960.386022106482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45960.386022106482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45960.386022106482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45960.386022106482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45960.386022106482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45960.386022106482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45960.386022106482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45960.386022106482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45960.386022106482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45960.386022106482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45960.386022106482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45960.386022106482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45960.386022106482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45960.386022106482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45960.386022106482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45960.386022106482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45960.386022106482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45960.386022106482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45960.386022106482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45960.386022106482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45960.386022106482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45960.386022106482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45960.386022106482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45960.386022106482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45960.386022106482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45960.386022106482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45960.386022106482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45960.386022106482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45960.386022106482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45960.386022106482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45960.386022106482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45960.386022106482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45960.386022106482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45960.386022106482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45960.386022106482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45960.386022106482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45960.386022106482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45960.386022106482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45960.386022106482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45960.386022106482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45960.386022106482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45960.386022106482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45960.386022106482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45960.386022106482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45960.386022106482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45960.386022106482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45960.386022106482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45960.386022106482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45960.386022106482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45960.386022106482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45960.386022106482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45960.386022106482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45960.386022106482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45960.386022106482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45960.386022106482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45960.386022106482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45960.386022106482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45960.386022106482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45960.386022106482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45960.386022106482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45960.386022106482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45960.386022106482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45960.386022106482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45960.386022106482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45960.386022106482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45960.386022106482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45960.386022106482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45960.386022106482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45960.386022106482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45960.386022106482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45960.386022106482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45960.386022106482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45960.386022106482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45960.386022106482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45960.386022106482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45960.386022106482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45960.386022106482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45960.386022106482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45960.386022106482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45960.386022106482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45960.386022106482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45960.386022106482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45960.386022106482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45960.386022106482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45960.386022106482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45960.386022106482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45960.386022106482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45960.386022106482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45960.386022106482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45960.386022106482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45960.386022106482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45960.386022106482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45960.386022106482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45960.386022106482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45960.386022106482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45960.386022106482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45960.386022106482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45960.386022106482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45960.386022106482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45960.386022106482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45960.386022106482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45960.386022106482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45960.386022106482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45960.386022106482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45960.386022106482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45960.386022106482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45960.386022106482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45960.386022106482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45960.386022106482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45960.386022106482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45960.386022106482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45960.386022106482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45960.386022106482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45960.386022106482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45960.386022106482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45960.386022106482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45960.386022106482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45960.386022106482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45960.386022106482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45960.386022106482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45960.386022106482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45960.386022106482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45960.386022106482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45960.386022106482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45960.386022106482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45960.386022106482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45960.386022106482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45960.386022106482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45960.386022106482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45960.386022106482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45960.386022106482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45960.386022106482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45960.386022106482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45960.386022106482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45960.386022106482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45960.386022106482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45960.386022106482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45960.386022106482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45960.386022106482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45960.386022106482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45960.386022106482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45960.386022106482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45960.386022106482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45960.386022106482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45960.386022106482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45960.386022106482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45960.386022106482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45960.386022106482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45960.386022106482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45960.386022106482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45960.386022106482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45960.386022106482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45960.386022106482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45960.386022106482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45960.386022106482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45960.386022106482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45960.386022106482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45960.386022106482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45960.386022106482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45960.386022106482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45960.386022106482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45960.386022106482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45960.386022106482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45960.386022106482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45960.386022106482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45960.386022106482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45960.386022106482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45960.386022106482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45960.386022106482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45960.386022106482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45960.386022106482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45960.386022106482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45960.386022106482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45960.386022106482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45960.386022106482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45960.386022106482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45960.386022106482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45960.386022106482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45960.386022106482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45960.386022106482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45960.386022106482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45960.386022106482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45960.386022106482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45960.386022106482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45960.386022106482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45960.386022106482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45960.386022106482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45960.386022106482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45960.386022106482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45960.386022106482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45960.386022106482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45960.386022106482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45960.386022106482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45960.386022106482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45960.386022106482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45960.386022106482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45960.386022106482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45960.386022106482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45960.386022106482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45960.386022106482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45960.386022106482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45960.386022106482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45960.386022106482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45960.386022106482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45960.386022106482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45960.386022106482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45960.386022106482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45960.386022106482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45960.386022106482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45960.386022106482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45960.386022106482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45960.386022106482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45960.386022106482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45960.386022106482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45960.386022106482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45960.386022106482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45960.386022106482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45960.386022106482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45960.386022106482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45960.386022106482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45960.386022106482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45960.386022106482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45960.386022106482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45960.386022106482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45960.386022106482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45960.386022106482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45960.386022106482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45960.386022106482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45960.386022106482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45960.386022106482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45960.386022106482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45960.386022106482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45960.386022106482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45960.386022106482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45960.386022106482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45960.386022106482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45960.386022106482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45960.386022106482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45960.386022106482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45960.386022106482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45960.386022106482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45960.386022106482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45960.386022106482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45960.386022106482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45960.386022106482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45960.386022106482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45960.386022106482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45960.386022106482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45960.386022106482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45960.386022106482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45960.386022106482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45960.386022106482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45960.386022106482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45960.386022106482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45960.386022106482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45960.386022106482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45960.386022106482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45960.386022106482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45960.386022106482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45960.386022106482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45960.386022106482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45960.386022106482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45960.386022106482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45960.386022106482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45960.386022106482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45960.386022106482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45960.386022106482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45960.386022106482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45960.386022106482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45960.386022106482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45960.386022106482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45960.386022106482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45960.386022106482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45960.386022106482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45960.386022106482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45960.386022106482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45960.386022106482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45960.386022106482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45960.386022106482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45960.386022106482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45960.386022106482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45960.386022106482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45960.386022106482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45960.386022106482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45960.386022106482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45960.386022106482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45960.386022106482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45960.386022106482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45960.386022106482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45960.386022106482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45960.386022106482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45960.386022106482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45960.386022106482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45960.386022106482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45960.386022106482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45960.386022106482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45960.386022106482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45960.386022106482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45960.386022106482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45960.386022106482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45960.386022106482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45960.386022106482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45960.386022106482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45960.386022106482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45960.386022106482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45960.386022106482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45960.386022106482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45960.386022106482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45960.386022106482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45960.386022106482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45960.386022106482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45960.386022106482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45960.386022106482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45960.386022106482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45960.386022106482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45960.386022106482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45960.386022106482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45960.386022106482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45960.386022106482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45960.386022106482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45960.386022106482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45960.386022106482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45960.386022106482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45960.386022106482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45960.386022106482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45960.386022106482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45960.386022106482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45960.386022106482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45960.386022106482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45960.386022106482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45960.386022106482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45960.386022106482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45960.386022106482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45960.386022106482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45960.386022106482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45960.386022106482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45960.386022106482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45960.386022106482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45960.386022106482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45960.386022106482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45960.386022106482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45960.386022106482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45960.386022106482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45960.386022106482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45960.386022106482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45960.386022106482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45960.386022106482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45960.386022106482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45960.386022106482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45960.386022106482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45960.386022106482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45960.386022106482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45960.386022106482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45960.386022106482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45960.386022106482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45960.386022106482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45960.386022106482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45960.386022106482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45960.386022106482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45960.386022106482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45960.386022106482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45960.386022106482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45960.386022106482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45960.386022106482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45960.386022106482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45960.386022106482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45960.386022106482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45960.386022106482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45960.386022106482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45960.386022106482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45960.386022106482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45960.386022106482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45960.386022106482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45960.386022106482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45960.386022106482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45960.386022106482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45960.386022106482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45960.386022106482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45960.386022106482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45960.386022106482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45960.386022106482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45960.386022106482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45960.386022106482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45960.386022106482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45960.386022106482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45960.386022106482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45960.386022106482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45960.386022106482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45960.386022106482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45960.386022106482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45960.386022106482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45960.386022106482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45960.386022106482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45960.386022106482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45960.386022106482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45960.386022106482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45960.386022106482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45960.386022106482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45960.386022106482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45960.386022106482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45960.386022106482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45960.386022106482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45960.386022106482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45960.386022106482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45960.386022106482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45960.386022106482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45960.386022106482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45960.386022106482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45960.386022106482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45960.386022106482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45960.386022106482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45960.386022106482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45960.386022106482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45960.386022106482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45960.386022106482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45960.386022106482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45960.386022106482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45960.386022106482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45960.386022106482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45960.386022106482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45960.386022106482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45960.386022106482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45960.386022106482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45960.386022106482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45960.386022106482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45960.386022106482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45960.386022106482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45960.386022106482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45960.386022106482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45960.386022106482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45960.386022106482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45960.386022106482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45960.386022106482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45960.386022106482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45960.386022106482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45960.386022106482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45960.386022106482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45960.386022106482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45960.386022106482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45960.386022106482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45960.386022106482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45960.386022106482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45960.386022106482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45960.386022106482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45960.386022106482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45960.386022106482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45960.386022106482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45960.386022106482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45960.386022106482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45960.386022106482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45960.386022106482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45960.386022106482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45960.386022106482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45960.386022106482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45960.386022106482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45960.386022106482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45960.386022106482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45960.386022106482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45960.386022106482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45960.386022106482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45960.386022106482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45960.386022106482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45960.386022106482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45960.386022106482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45960.386022106482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45960.386022106482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45960.386022106482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45960.386022106482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45960.386022106482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45960.386022106482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45960.386022106482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45960.386022106482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45960.386022106482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45960.386022106482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45960.386022106482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45960.386022106482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45960.386022106482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45960.386022106482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45960.386022106482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45960.386022106482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45960.386022106482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45960.386022106482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45960.386022106482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45960.386022106482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45960.386022106482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45960.386022106482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45960.386022106482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45960.386022106482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45960.386022106482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45960.386022106482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45960.386022106482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45960.386022106482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45960.386022106482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45960.386022106482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45960.386022106482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45960.386022106482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45960.386022106482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45960.386022106482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45960.386022106482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45960.386022106482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45960.386022106482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45960.386022106482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45960.386022106482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45960.386022106482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45960.386022106482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45960.386022106482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45960.386022106482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45960.386022106482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45960.386022106482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45960.386022106482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45960.386022106482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45960.386022106482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45960.386022106482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45960.386022106482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45960.386022106482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45960.386022106482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45960.386022106482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45960.386022106482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45960.386022106482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45960.386022106482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45960.386022106482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45960.386022106482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45960.386022106482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45960.386022106482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45960.386022106482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45960.386022106482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45960.386022106482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45960.386022106482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45960.386022106482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45960.386022106482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45960.386022106482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45960.386022106482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45960.386022106482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45960.386022106482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45960.386022106482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45960.386022106482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45960.386022106482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45960.386022106482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45960.386022106482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45960.386022106482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45960.386022106482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45960.386022106482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45960.386022106482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45960.386022106482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45960.386022106482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45960.386022106482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45960.386022106482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45960.386022106482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45960.386022106482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45960.386022106482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45960.386022106482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45960.386022106482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45960.386022106482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45960.386022106482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45960.386022106482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45960.386022106482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45960.386022106482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45960.386022106482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45960.386022106482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45960.386022106482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45960.386022106482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45960.386022106482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45960.386022106482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45960.386022106482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45960.386022106482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45960.386022106482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45960.386022106482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45960.386022106482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45960.386022106482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45960.386022106482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45960.386022106482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45960.386022106482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45960.386022106482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45960.386022106482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45960.386022106482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45960.386022106482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45960.386022106482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45960.386022106482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45960.386022106482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45960.386022106482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45960.386022106482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45960.386022106482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45960.386022106482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45960.386022106482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45960.386022106482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45960.386022106482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45960.386022106482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45960.386022106482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45960.386022106482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45960.386022106482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45960.386022106482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45960.386022106482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45960.386022106482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45960.386022106482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45960.386022106482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45960.386022106482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45960.386022106482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45960.386022106482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45960.386022106482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45960.386022106482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45960.386022106482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45960.386022106482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45960.386022106482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45960.386022106482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45960.386022106482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45960.386022106482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45960.386022106482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45960.386022106482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45960.386022106482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45960.386022106482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45960.386022106482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45960.386022106482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45960.386022106482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45960.386022106482</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256.90530451388622</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5.9320717591617722E-2</v>
      </c>
      <c r="H3" s="123">
        <v>45960.320763888885</v>
      </c>
      <c r="I3" s="119" t="str">
        <f>IFERROR(VLOOKUP(D3,DB!A:F,6,0),"")</f>
        <v>SCECO</v>
      </c>
      <c r="J3" s="119" t="str">
        <f>IFERROR(VLOOKUP(D3,DB!A:G,7,0),"")</f>
        <v>Vandalized</v>
      </c>
      <c r="K3" s="125" t="s">
        <v>39120</v>
      </c>
      <c r="L3" s="121" t="str">
        <f>IFERROR(VLOOKUP(D3,DB!A:I,9,0),"")</f>
        <v>Latis</v>
      </c>
    </row>
    <row r="4" spans="1:16" ht="15" customHeight="1">
      <c r="A4" s="119" t="s">
        <v>39121</v>
      </c>
      <c r="B4" s="119" t="str">
        <f>IFERROR(VLOOKUP(D4,DB!A:K,11,0),"")</f>
        <v>R4</v>
      </c>
      <c r="C4" s="120">
        <v>1</v>
      </c>
      <c r="D4" s="121" t="s">
        <v>36063</v>
      </c>
      <c r="E4" s="98" t="s">
        <v>39021</v>
      </c>
      <c r="F4" s="123">
        <v>45960.343564814815</v>
      </c>
      <c r="G4" s="124">
        <f ca="1">IFERROR(NOW()-F4,"")</f>
        <v>4.2457291667233221E-2</v>
      </c>
      <c r="H4" s="123">
        <v>45960.337592592594</v>
      </c>
      <c r="I4" s="119" t="str">
        <f>IFERROR(VLOOKUP(D4,DB!A:F,6,0),"")</f>
        <v>SCECO</v>
      </c>
      <c r="J4" s="119" t="str">
        <f>IFERROR(VLOOKUP(D4,DB!A:G,7,0),"")</f>
        <v>No BB Shifted</v>
      </c>
      <c r="K4" s="125" t="s">
        <v>39122</v>
      </c>
      <c r="L4" s="121" t="str">
        <f>IFERROR(VLOOKUP(D4,DB!A:I,9,0),"")</f>
        <v>Latis</v>
      </c>
    </row>
    <row r="5" spans="1:16" ht="15" customHeight="1">
      <c r="A5" s="119"/>
      <c r="B5" s="119" t="str">
        <f>IFERROR(VLOOKUP(D5,DB!A:K,11,0),"")</f>
        <v/>
      </c>
      <c r="C5" s="120"/>
      <c r="D5" s="121"/>
      <c r="E5" s="98"/>
      <c r="F5" s="123"/>
      <c r="G5" s="124">
        <f ca="1">IFERROR(NOW()-F5,"")</f>
        <v>45960.386022106482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45960.386022106482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45960.386022106482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45960.386022106482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45960.386022106482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45960.386022106482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45960.386022106482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45960.386022106482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45960.386022106482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45960.386022106482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45960.386022106482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45960.386022106482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45960.386022106482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45960.386022106482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45960.386022106482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45960.386022106482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45960.386022106482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45960.386022106482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45960.386022106482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45960.386022106482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45960.386022106482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45960.386022106482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45960.386022106482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45960.386022106482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45960.386022106482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45960.386022106482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45960.386022106482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45960.386022106482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45960.386022106482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45960.386022106482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45960.386022106482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45960.386022106482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45960.386022106482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45960.386022106482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45960.386022106482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45960.386022106482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45960.386022106482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45960.386022106482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45960.386022106482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45960.386022106482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45960.386022106482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45960.386022106482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45960.386022106482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45960.386022106482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45960.386022106482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45960.386022106482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45960.386022106482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45960.386022106482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45960.386022106482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45960.386022106482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45960.386022106482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45960.386022106482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45960.386022106482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45960.386022106482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45960.386022106482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45960.386022106482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45960.386022106482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45960.386022106482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45960.386022106482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45960.386022106482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45960.386022106482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45960.386022106482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45960.386022106482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45960.386022106482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45960.386022106482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45960.386022106482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45960.386022106482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45960.386022106482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45960.386022106482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45960.386022106482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45960.386022106482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45960.386022106482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45960.386022106482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45960.386022106482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45960.386022106482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45960.386022106482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45960.386022106482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45960.386022106482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45960.386022106482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45960.386022106482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45960.386022106482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45960.386022106482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45960.386022106482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45960.386022106482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45960.386022106482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45960.386022106482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45960.386022106482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45960.386022106482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45960.386022106482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45960.386022106482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45960.386022106482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45960.386022106482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45960.386022106482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45960.386022106482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45960.386022106482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45960.386022106482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45960.386022106482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45960.386022106482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45960.386022106482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45960.386022106482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45960.386022106482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45960.386022106482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45960.386022106482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45960.386022106482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45960.386022106482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45960.386022106482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45960.386022106482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45960.386022106482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45960.386022106482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45960.386022106482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45960.386022106482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45960.386022106482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45960.386022106482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45960.386022106482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45960.386022106482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45960.386022106482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45960.386022106482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45960.386022106482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45960.386022106482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45960.386022106482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45960.386022106482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45960.386022106482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45960.386022106482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45960.386022106482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45960.386022106482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45960.386022106482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45960.386022106482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45960.386022106482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45960.386022106482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45960.386022106482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45960.386022106482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45960.386022106482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45960.386022106482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45960.386022106482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45960.386022106482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45960.386022106482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45960.386022106482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45960.386022106482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45960.386022106482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45960.386022106482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45960.386022106482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45960.386022106482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45960.386022106482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45960.386022106482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45960.386022106482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45960.386022106482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45960.386022106482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45960.386022106482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45960.386022106482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45960.386022106482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45960.386022106482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45960.386022106482</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45960.386022106482</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tabSelected="1"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68.553961921294103</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34.197144791665778</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11.72491099537001</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45960.386022106482</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45960.386022106482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45960.386022106482</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45960.386022106482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45960.386022106482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45960.386022106482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45960.386022106482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45960.386022106482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45960.386022106482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45960.386022106482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45960.386022106482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45960.386022106482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45960.386022106482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45960.386022106482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45960.386022106482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45960.386022106482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45960.386022106482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45960.386022106482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45960.386022106482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45960.386022106482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45960.386022106482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45960.386022106482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45960.386022106482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45960.386022106482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45960.386022106482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45960.386022106482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45960.386022106482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45960.386022106482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45960.386022106482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45960.386022106482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45960.386022106482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45960.386022106482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45960.386022106482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45960.386022106482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45960.386022106482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45960.386022106482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45960.386022106482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45960.386022106482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45960.386022106482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45960.386022106482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45960.386022106482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45960.386022106482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45960.386022106482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45960.386022106482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45960.386022106482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45960.386022106482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45960.386022106482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45960.386022106482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45960.386022106482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45960.386022106482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45960.386022106482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45960.386022106482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45960.386022106482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45960.386022106482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45960.386022106482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45960.386022106482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45960.386022106482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45960.386022106482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45960.386022106482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45960.386022106482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45960.386022106482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45960.386022106482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45960.386022106482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45960.386022106482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45960.386022106482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45960.386022106482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45960.386022106482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45960.386022106482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45960.386022106482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45960.386022106482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45960.386022106482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45960.386022106482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45960.386022106482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45960.386022106482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45960.386022106482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45960.386022106482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45960.386022106482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45960.386022106482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45960.386022106482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45960.386022106482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45960.386022106482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45960.386022106482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45960.386022106482</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45960.386022106482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45960.386022106482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45960.386022106482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45960.386022106482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45960.386022106482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45960.386022106482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45960.386022106482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45960.386022106482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45960.386022106482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45960.386022106482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45960.386022106482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45960.386022106482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45960.386022106482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45960.386022106482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45960.386022106482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45960.386022106482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45960.386022106482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45960.386022106482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45960.386022106482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45960.386022106482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45960.386022106482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45960.386022106482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45960.386022106482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45960.386022106482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45960.386022106482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45960.386022106482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45960.386022106482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45960.386022106482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45960.386022106482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45960.386022106482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45960.386022106482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45960.386022106482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45960.386022106482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45960.386022106482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45960.386022106482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45960.386022106482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45960.386022106482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45960.386022106482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45960.386022106482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45960.386022106482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45960.386022106482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45960.386022106482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45960.386022106482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45960.386022106482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45960.386022106482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45960.386022106482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45960.386022106482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45960.386022106482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45960.386022106482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45960.386022106482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45960.386022106482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45960.386022106482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45960.386022106482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45960.386022106482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45960.386022106482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45960.386022106482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45960.386022106482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45960.386022106482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45960.386022106482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45960.386022106482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45960.386022106482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45960.386022106482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45960.386022106482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45960.386022106482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45960.386022106482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45960.386022106482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45960.386022106482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45960.386022106482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45960.386022106482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45960.386022106482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45960.386022106482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45960.386022106482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45960.386022106482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45960.386022106482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45960.386022106482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45960.386022106482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45960.386022106482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45960.386022106482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45960.386022106482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45960.386022106482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45960.386022106482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45960.386022106482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45960.386022106482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45960.386022106482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45960.386022106482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45960.386022106482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45960.386022106482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45960.386022106482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45960.386022106482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45960.386022106482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45960.386022106482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45960.386022106482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45960.386022106482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45960.386022106482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45960.386022106482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45960.386022106482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45960.386022106482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45960.386022106482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45960.386022106482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45960.386022106482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45960.386022106482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45960.386022106482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45960.386022106482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45960.386022106482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45960.386022106482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45960.386022106482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45960.386022106482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45960.386022106482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45960.386022106482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45960.386022106482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45960.386022106482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45960.386022106482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45960.386022106482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45960.386022106482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45960.386022106482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45960.386022106482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45960.386022106482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45960.386022106482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45960.386022106482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45960.386022106482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45960.386022106482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45960.386022106482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45960.386022106482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45960.386022106482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45960.386022106482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45960.386022106482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45960.386022106482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45960.386022106482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45960.386022106482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45960.386022106482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45960.386022106482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45960.386022106482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45960.386022106482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45960.386022106482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45960.386022106482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45960.386022106482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45960.386022106482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45960.386022106482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45960.386022106482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45960.386022106482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45960.386022106482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45960.386022106482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45960.386022106482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45960.386022106482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45960.386022106482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45960.386022106482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45960.386022106482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45960.386022106482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45960.386022106482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45960.386022106482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45960.386022106482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45960.386022106482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45960.386022106482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45960.386022106482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45960.386022106482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45960.386022106482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45960.386022106482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45960.386022106482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45960.386022106482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45960.386022106482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45960.386022106482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45960.386022106482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45960.386022106482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45960.386022106482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45960.386022106482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45960.386022106482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45960.386022106482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45960.386022106482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45960.386022106482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45960.386022106482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45960.386022106482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45960.386022106482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45960.386022106482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45960.386022106482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45960.386022106482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45960.386022106482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45960.386022106482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45960.386022106482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45960.386022106482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45960.386022106482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45960.386022106482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45960.386022106482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45960.386022106482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45960.386022106482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45960.386022106482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45960.386022106482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45960.386022106482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45960.386022106482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45960.386022106482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45960.386022106482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45960.386022106482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45960.386022106482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45960.386022106482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45960.386022106482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45960.386022106482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45960.386022106482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45960.386022106482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45960.386022106482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45960.386022106482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45960.386022106482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45960.386022106482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45960.386022106482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45960.386022106482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45960.386022106482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45960.386022106482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45960.386022106482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45960.386022106482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45960.386022106482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45960.386022106482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45960.386022106482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45960.386022106482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45960.386022106482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45960.386022106482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45960.386022106482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45960.386022106482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45960.386022106482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45960.386022106482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45960.386022106482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45960.386022106482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45960.386022106482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45960.386022106482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45960.386022106482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45960.386022106482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45960.386022106482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45960.386022106482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45960.386022106482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45960.386022106482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45960.386022106482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45960.386022106482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45960.386022106482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45960.386022106482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45960.386022106482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45960.386022106482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45960.386022106482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45960.386022106482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45960.386022106482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45960.386022106482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45960.386022106482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45960.386022106482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45960.386022106482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45960.386022106482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45960.386022106482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45960.386022106482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45960.386022106482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45960.386022106482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45960.386022106482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45960.386022106482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45960.386022106482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45960.386022106482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45960.386022106482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45960.386022106482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45960.386022106482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45960.386022106482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45960.386022106482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45960.386022106482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45960.386022106482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45960.386022106482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45960.386022106482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45960.386022106482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45960.386022106482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45960.386022106482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45960.386022106482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45960.386022106482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45960.386022106482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45960.386022106482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45960.386022106482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45960.386022106482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45960.386022106482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45960.386022106482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45960.386022106482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45960.386022106482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45960.386022106482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45960.386022106482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45960.386022106482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45960.386022106482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45960.386022106482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45960.386022106482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45960.386022106482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45960.386022106482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45960.386022106482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45960.386022106482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45960.386022106482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45960.386022106482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45960.386022106482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45960.386022106482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45960.386022106482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45960.386022106482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45960.386022106482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45960.386022106482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45960.386022106482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45960.386022106482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45960.386022106482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45960.386022106482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45960.386022106482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45960.386022106482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45960.386022106482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45960.386022106482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45960.386022106482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45960.386022106482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45960.386022106482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45960.386022106482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45960.386022106482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45960.386022106482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45960.386022106482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45960.386022106482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45960.386022106482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45960.386022106482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45960.386022106482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45960.386022106482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45960.386022106482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45960.386022106482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45960.386022106482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45960.386022106482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45960.386022106482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45960.386022106482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45960.386022106482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45960.386022106482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45960.386022106482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45960.386022106482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45960.386022106482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45960.386022106482</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33751</v>
      </c>
      <c r="E2" s="106" t="s">
        <v>39021</v>
      </c>
      <c r="F2" s="107"/>
      <c r="G2" s="77">
        <f ca="1">IFERROR(NOW()-F2,"-")</f>
        <v>45960.386022106482</v>
      </c>
      <c r="H2" s="107">
        <v>45960.348229166666</v>
      </c>
      <c r="I2" s="103" t="str">
        <f>IFERROR(VLOOKUP(D2,DB!A:F,6,0),"")</f>
        <v>SCECO</v>
      </c>
      <c r="J2" s="102" t="str">
        <f>IFERROR(VLOOKUP(D2,DB!A:G,7,0),"")</f>
        <v>Vandalized</v>
      </c>
      <c r="K2" s="108" t="s">
        <v>39130</v>
      </c>
      <c r="L2" s="109" t="str">
        <f>IFERROR(VLOOKUP(D2,DB!A:I,9,0),"")</f>
        <v>Latis</v>
      </c>
    </row>
    <row r="3" spans="1:16383" ht="31.5" customHeight="1">
      <c r="A3" s="104" t="s">
        <v>39131</v>
      </c>
      <c r="B3" s="103" t="str">
        <f>IFERROR(VLOOKUP(D3,DB!A:K,11,0),"")</f>
        <v>R6</v>
      </c>
      <c r="C3" s="105">
        <v>2</v>
      </c>
      <c r="D3" s="103" t="s">
        <v>30964</v>
      </c>
      <c r="E3" s="106" t="s">
        <v>39021</v>
      </c>
      <c r="F3" s="107">
        <v>45960.357314814813</v>
      </c>
      <c r="G3" s="77">
        <f ca="1">IFERROR(NOW()-F3,"-")</f>
        <v>2.8707291668979451E-2</v>
      </c>
      <c r="H3" s="107">
        <v>45960.357314814813</v>
      </c>
      <c r="I3" s="103" t="str">
        <f>IFERROR(VLOOKUP(D3,DB!A:F,6,0),"")</f>
        <v>SCECO</v>
      </c>
      <c r="J3" s="102" t="str">
        <f>IFERROR(VLOOKUP(D3,DB!A:G,7,0),"")</f>
        <v>Dead</v>
      </c>
      <c r="K3" s="108" t="s">
        <v>39132</v>
      </c>
      <c r="L3" s="109" t="str">
        <f>IFERROR(VLOOKUP(D3,DB!A:I,9,0),"")</f>
        <v>Latis</v>
      </c>
    </row>
    <row r="4" spans="1:16383" ht="31.5" customHeight="1">
      <c r="A4" s="104"/>
      <c r="B4" s="103" t="str">
        <f>IFERROR(VLOOKUP(D4,DB!A:K,11,0),"")</f>
        <v/>
      </c>
      <c r="C4" s="105"/>
      <c r="D4" s="103"/>
      <c r="E4" s="106"/>
      <c r="F4" s="107"/>
      <c r="G4" s="77">
        <f ca="1">IFERROR(NOW()-F4,"-")</f>
        <v>45960.386022106482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45960.386022106482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45960.386022106482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45960.386022106482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45960.386022106482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45960.386022106482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45960.386022106482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45960.386022106482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45960.386022106482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45960.386022106482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45960.386022106482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45960.386022106482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45960.386022106482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45960.386022106482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45960.386022106482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45960.386022106482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45960.386022106482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45960.386022106482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45960.386022106482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45960.386022106482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45960.386022106482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45960.386022106482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45960.386022106482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45960.386022106482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45960.386022106482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45960.386022106482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45960.386022106482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45960.386022106482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45960.386022106482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45960.386022106482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45960.386022106482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45960.386022106482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45960.386022106482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45960.386022106482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45960.386022106482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45960.386022106482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45960.386022106482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45960.386022106482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45960.386022106482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45960.386022106482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45960.386022106482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45960.386022106482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45960.386022106482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45960.386022106482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45960.386022106482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45960.386022106482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45960.386022106482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45960.386022106482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45960.386022106482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45960.386022106482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45960.386022106482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45960.386022106482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45960.386022106482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45960.386022106482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45960.386022106482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45960.386022106482</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2025-10-30T06:17:38Z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