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 documentId="120_S{2AC9BD13-BADA-5192-A53E-5A8FF88502F6}" xr6:coauthVersionLast="47" xr6:coauthVersionMax="47" xr10:uidLastSave="{EFECDAE4-D783-46FE-8A0E-19008F152DE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<sst xmlns="http://schemas.openxmlformats.org/spreadsheetml/2006/main" count="180267" uniqueCount="39119">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</sst>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2" totalsRowShown="0" headerRowDxfId="48" dataDxfId="47" headerRowBorderDxfId="45" tableBorderDxfId="46">
  <autoFilter ref="A1:L10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305.71116469907429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45968.659590509262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45968.659590509262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45968.659590509262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45968.659590509262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45968.659590509262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45968.659590509262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45968.659590509262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45968.659590509262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45968.659590509262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45968.659590509262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45968.659590509262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45968.659590509262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45968.659590509262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45968.659590509262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45968.659590509262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45968.659590509262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45968.659590509262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45968.659590509262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45968.659590509262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45968.659590509262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45968.659590509262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45968.659590509262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45968.659590509262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45968.659590509262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45968.659590509262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45968.659590509262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45968.659590509262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45968.659590509262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45968.659590509262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45968.659590509262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45968.659590509262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45968.659590509262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45968.659590509262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45968.659590509262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45968.659590509262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45968.659590509262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45968.659590509262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45968.659590509262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45968.659590509262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45968.659590509262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45968.659590509262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45968.659590509262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45968.659590509262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45968.659590509262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45968.659590509262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45968.659590509262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45968.659590509262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45968.659590509262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45968.659590509262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45968.659590509262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45968.659590509262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45968.659590509262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45968.659590509262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45968.659590509262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45968.659590509262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45968.659590509262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45968.659590509262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45968.659590509262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45968.659590509262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45968.659590509262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45968.659590509262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45968.659590509262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45968.659590509262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45968.659590509262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45968.659590509262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45968.659590509262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45968.659590509262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45968.659590509262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45968.659590509262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45968.659590509262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45968.659590509262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45968.659590509262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45968.659590509262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45968.659590509262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45968.659590509262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45968.659590509262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45968.659590509262</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45968.659590509262</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143.65975266203895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5.213680555607425E-2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45968.659590509262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45968.659590509262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45968.659590509262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45968.659590509262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45968.659590509262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45968.659590509262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45968.659590509262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45968.659590509262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45968.659590509262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45968.659590509262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45968.659590509262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45968.659590509262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45968.659590509262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45968.659590509262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45968.659590509262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45968.659590509262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45968.659590509262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45968.659590509262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45968.659590509262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45968.659590509262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45968.659590509262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45968.659590509262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45968.659590509262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45968.659590509262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45968.659590509262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45968.659590509262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45968.659590509262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45968.659590509262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45968.659590509262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45968.659590509262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45968.659590509262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45968.659590509262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45968.659590509262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45968.659590509262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45968.659590509262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45968.659590509262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45968.659590509262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45968.659590509262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45968.659590509262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45968.659590509262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45968.659590509262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45968.659590509262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45968.659590509262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45968.659590509262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45968.659590509262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45968.659590509262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45968.659590509262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45968.659590509262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45968.659590509262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45968.659590509262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45968.659590509262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45968.659590509262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45968.659590509262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45968.659590509262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45968.659590509262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45968.659590509262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45968.659590509262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45968.659590509262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45968.659590509262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45968.659590509262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45968.659590509262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45968.659590509262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45968.659590509262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45968.659590509262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45968.659590509262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45968.659590509262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45968.659590509262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45968.659590509262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45968.659590509262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45968.659590509262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45968.659590509262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45968.659590509262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45968.659590509262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45968.659590509262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45968.659590509262</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2"/>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23" ca="1" si="0">IFERROR(NOW()-F2,"-")</f>
        <v>45968.659590625</v>
      </c>
      <c r="H2" s="22"/>
      <c r="I2" s="19" t="str">
        <f>IFERROR(VLOOKUP(D2,DB!A:F,6,0),"")</f>
        <v/>
      </c>
      <c r="J2" s="18" t="str">
        <f>IFERROR(VLOOKUP(D2,DB!A:G,7,0),"")</f>
        <v/>
      </c>
      <c r="K2" s="45"/>
      <c r="L2" s="23" t="str">
        <f>IFERROR(VLOOKUP(D2,DB!A:I,9,0),"")</f>
        <v/>
      </c>
    </row>
    <row r="3" spans="1:13" ht="15" customHeight="1">
      <c r="A3" s="19"/>
      <c r="B3" s="61" t="str">
        <f>IFERROR(VLOOKUP(#REF!,DB!A:K,11,0),"")</f>
        <v/>
      </c>
      <c r="C3" s="18"/>
      <c r="D3" s="19"/>
      <c r="E3" s="18"/>
      <c r="F3" s="20"/>
      <c r="G3" s="21">
        <f t="shared" ca="1" si="0"/>
        <v>45968.659590625</v>
      </c>
      <c r="H3" s="22"/>
      <c r="I3" s="19" t="str">
        <f>IFERROR(VLOOKUP(#REF!,DB!A:F,6,0),"")</f>
        <v/>
      </c>
      <c r="J3" s="18" t="str">
        <f>IFERROR(VLOOKUP(#REF!,DB!A:G,7,0),"")</f>
        <v/>
      </c>
      <c r="K3" s="45"/>
      <c r="L3" s="23" t="str">
        <f>IFERROR(VLOOKUP(#REF!,DB!A:I,9,0),"")</f>
        <v/>
      </c>
    </row>
    <row r="4" spans="1:13" ht="15" customHeight="1">
      <c r="A4" s="19"/>
      <c r="B4" s="61" t="str">
        <f>IFERROR(VLOOKUP(D4,DB!A:K,11,0),"")</f>
        <v/>
      </c>
      <c r="C4" s="18"/>
      <c r="D4" s="18"/>
      <c r="E4" s="18"/>
      <c r="F4" s="20"/>
      <c r="G4" s="21">
        <f t="shared" ca="1" si="0"/>
        <v>45968.659590625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45968.659590625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45968.659590625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45968.659590625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45968.659590625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45968.659590625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45968.659590625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45968.659590625</v>
      </c>
      <c r="H11" s="22" t="s">
        <v>39107</v>
      </c>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45968.659590625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45968.659590625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45968.659590625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45968.659590625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45968.659590625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45968.659590625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45968.659590625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45968.659590625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45968.659590625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45968.659590625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45968.659590625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45968.659590625</v>
      </c>
      <c r="H23" s="22"/>
      <c r="I23" s="19" t="str">
        <f>IFERROR(VLOOKUP(D23,DB!A:F,6,0),"")</f>
        <v/>
      </c>
      <c r="J23" s="18" t="str">
        <f>IFERROR(VLOOKUP(D23,DB!A:G,7,0),"")</f>
        <v/>
      </c>
      <c r="K23" s="45"/>
      <c r="L23" s="23" t="str">
        <f>IFERROR(VLOOKUP(D23,DB!A:I,9,0),"")</f>
        <v/>
      </c>
    </row>
    <row r="24" spans="1:12" ht="15" customHeight="1">
      <c r="A24" s="19"/>
      <c r="B24" s="61" t="str">
        <f>IFERROR(VLOOKUP(D24,DB!A:K,11,0),"")</f>
        <v/>
      </c>
      <c r="C24" s="18" t="s">
        <v>39108</v>
      </c>
      <c r="D24" s="18"/>
      <c r="E24" s="18"/>
      <c r="F24" s="20"/>
      <c r="G24" s="21">
        <f t="shared" ref="G24:G87" ca="1" si="1">IFERROR(NOW()-F24,"-")</f>
        <v>45968.659590625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45968.659590625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45968.659590625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45968.659590625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45968.659590625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45968.659590625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45968.659590625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45968.659590625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45968.659590625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45968.659590625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45968.659590625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45968.659590625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45968.659590625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45968.659590625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45968.659590625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45968.659590625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45968.659590625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45968.659590625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45968.659590625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45968.659590625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45968.659590625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45968.659590625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45968.659590625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45968.659590625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45968.659590625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45968.659590625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45968.659590625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45968.659590625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45968.659590625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45968.659590625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45968.659590625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45968.659590625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45968.659590625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45968.659590625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45968.659590625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45968.659590625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45968.659590625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45968.659590625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45968.659590625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45968.659590625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45968.659590625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45968.659590625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45968.659590625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45968.659590625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45968.659590625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45968.659590625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45968.659590625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45968.659590625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45968.659590625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45968.659590625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45968.659590625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45968.659590625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45968.659590625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45968.659590625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45968.659590625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45968.659590625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45968.659590625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45968.659590625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45968.659590625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45968.659590625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45968.659590625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45968.659590625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45968.659590625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45968.659590625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ref="G88:G151" ca="1" si="2">IFERROR(NOW()-F88,"-")</f>
        <v>45968.659590625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45968.659590625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45968.659590625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45968.659590625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45968.659590625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45968.659590625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45968.659590625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45968.659590625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45968.659590625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45968.659590625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45968.659590625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45968.659590625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45968.659590625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45968.659590625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45968.659590625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45968.659590625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45968.659590625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45968.659590625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45968.659590625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45968.659590625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45968.659590625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45968.659590625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45968.659590625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45968.659590625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45968.659590625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45968.659590625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45968.659590625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45968.659590625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45968.659590625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45968.659590625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45968.659590625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45968.659590625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45968.659590625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45968.659590625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45968.659590625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45968.659590625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45968.659590625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45968.659590625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45968.659590625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45968.659590625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45968.659590625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45968.659590625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45968.659590625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45968.659590625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45968.659590625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45968.659590625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45968.659590625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45968.659590625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45968.659590625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45968.659590625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45968.659590625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45968.659590625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45968.659590625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45968.659590625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45968.659590625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45968.659590625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45968.659590625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45968.659590625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45968.659590625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45968.659590625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45968.659590625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45968.659590625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45968.659590625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45968.659590625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ref="G152:G215" ca="1" si="3">IFERROR(NOW()-F152,"-")</f>
        <v>45968.659590625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45968.659590625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45968.659590625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45968.659590625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45968.659590625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45968.659590625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45968.659590625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45968.659590625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45968.659590625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45968.659590625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45968.659590625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45968.659590625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45968.659590625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45968.659590625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45968.659590625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45968.659590625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45968.659590625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45968.659590625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45968.659590625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45968.659590625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45968.659590625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45968.659590625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45968.659590625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45968.659590625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45968.659590625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45968.659590625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45968.659590625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45968.659590625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45968.659590625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45968.659590625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45968.659590625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45968.659590625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45968.659590625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45968.659590625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45968.659590625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45968.659590625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45968.659590625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45968.659590625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45968.659590625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45968.659590625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45968.659590625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45968.659590625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45968.659590625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45968.659590625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45968.659590625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45968.659590625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45968.659590625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45968.659590625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45968.659590625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45968.659590625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45968.659590625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45968.659590625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45968.659590625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45968.659590625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45968.659590625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45968.659590625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45968.659590625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45968.659590625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45968.659590625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45968.659590625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45968.659590625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45968.659590625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45968.659590625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45968.659590625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ref="G216:G279" ca="1" si="4">IFERROR(NOW()-F216,"-")</f>
        <v>45968.659590625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45968.659590625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45968.659590625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45968.659590625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45968.659590625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45968.659590625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45968.659590625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45968.659590625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45968.659590625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45968.659590625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45968.659590625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45968.659590625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45968.659590625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45968.659590625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45968.659590625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45968.659590625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45968.659590625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45968.659590625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45968.659590625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45968.659590625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45968.659590625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45968.659590625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45968.659590625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45968.659590625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45968.659590625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45968.659590625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45968.659590625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45968.659590625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45968.659590625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45968.659590625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45968.659590625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45968.659590625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45968.659590625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45968.659590625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45968.659590625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45968.659590625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45968.659590625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45968.659590625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45968.659590625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45968.659590625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45968.659590625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45968.659590625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45968.659590625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45968.659590625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45968.659590625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45968.659590625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45968.659590625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45968.659590625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45968.659590625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45968.659590625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45968.659590625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45968.659590625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45968.659590625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45968.659590625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45968.659590625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45968.659590625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45968.659590625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45968.659590625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45968.659590625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45968.659590625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45968.659590625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45968.659590625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45968.659590625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45968.659590625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ref="G280:G343" ca="1" si="5">IFERROR(NOW()-F280,"-")</f>
        <v>45968.659590625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45968.659590625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45968.659590625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45968.659590625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45968.659590625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45968.659590625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45968.659590625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45968.659590625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45968.659590625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45968.659590625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45968.659590625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45968.659590625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45968.659590625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45968.659590625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45968.659590625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45968.659590625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45968.659590625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45968.659590625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45968.659590625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45968.659590625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45968.659590625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45968.659590625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45968.659590625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45968.659590625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45968.659590625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45968.659590625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45968.659590625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45968.659590625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45968.659590625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45968.659590625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45968.659590625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45968.659590625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45968.659590625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45968.659590625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45968.659590625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45968.659590625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45968.659590625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45968.659590625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45968.659590625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45968.659590625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45968.659590625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45968.659590625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45968.659590625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45968.659590625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45968.659590625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45968.659590625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45968.659590625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45968.659590625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45968.659590625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45968.659590625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45968.659590625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45968.659590625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45968.659590625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45968.659590625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45968.659590625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45968.659590625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45968.659590625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45968.659590625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45968.659590625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45968.659590625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45968.659590625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45968.659590625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45968.659590625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45968.659590625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ref="G344:G407" ca="1" si="6">IFERROR(NOW()-F344,"-")</f>
        <v>45968.659590625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45968.659590625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45968.659590625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45968.659590625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45968.659590625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45968.659590625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45968.659590625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45968.659590625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45968.659590625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45968.659590625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45968.659590625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45968.659590625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45968.659590625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45968.659590625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45968.659590625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45968.659590625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45968.659590625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45968.659590625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45968.659590625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45968.659590625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45968.659590625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45968.659590625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45968.659590625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45968.659590625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45968.659590625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45968.659590625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45968.659590625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45968.659590625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45968.659590625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45968.659590625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45968.659590625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45968.659590625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45968.659590625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45968.659590625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45968.659590625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45968.659590625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45968.659590625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45968.659590625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45968.659590625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45968.659590625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45968.659590625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45968.659590625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45968.659590625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45968.659590625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45968.659590625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45968.659590625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45968.659590625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45968.659590625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45968.659590625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45968.659590625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45968.659590625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45968.659590625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45968.659590625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45968.659590625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45968.659590625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45968.659590625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45968.659590625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45968.659590625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45968.659590625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45968.659590625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45968.659590625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45968.659590625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45968.659590625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45968.659590625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ref="G408:G471" ca="1" si="7">IFERROR(NOW()-F408,"-")</f>
        <v>45968.659590625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45968.659590625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45968.659590625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45968.659590625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45968.659590625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45968.659590625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45968.659590625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45968.659590625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45968.659590625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45968.659590625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45968.659590625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45968.659590625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45968.659590625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45968.659590625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45968.659590625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45968.659590625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45968.659590625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45968.659590625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45968.659590625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45968.659590625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45968.659590625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45968.659590625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45968.659590625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45968.659590625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45968.659590625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45968.659590625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45968.659590625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45968.659590625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45968.659590625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45968.659590625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45968.659590625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45968.659590625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45968.659590625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45968.659590625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45968.659590625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45968.659590625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45968.659590625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45968.659590625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45968.659590625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45968.659590625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45968.659590625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45968.659590625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45968.659590625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45968.659590625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45968.659590625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45968.659590625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45968.659590625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45968.659590625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45968.659590625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45968.659590625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45968.659590625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45968.659590625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45968.659590625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45968.659590625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45968.659590625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45968.659590625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45968.659590625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45968.659590625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45968.659590625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45968.659590625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45968.659590625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45968.659590625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45968.659590625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45968.659590625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ref="G472:G535" ca="1" si="8">IFERROR(NOW()-F472,"-")</f>
        <v>45968.659590625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45968.659590625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45968.659590625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45968.659590625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45968.659590625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45968.659590625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45968.659590625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45968.659590625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45968.659590625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45968.659590625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45968.659590625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45968.659590625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45968.659590625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45968.659590625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45968.659590625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45968.659590625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45968.659590625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45968.659590625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45968.659590625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45968.659590625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45968.659590625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45968.659590625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45968.659590625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45968.659590625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45968.659590625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45968.659590625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45968.659590625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45968.659590625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45968.659590625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45968.659590625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45968.659590625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45968.659590625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45968.659590625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45968.659590625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45968.659590625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45968.659590625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45968.659590625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45968.659590625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45968.659590625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45968.659590625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45968.659590625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45968.659590625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45968.659590625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45968.659590625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45968.659590625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45968.659590625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45968.659590625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45968.659590625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45968.659590625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45968.659590625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45968.659590625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45968.659590625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45968.659590625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45968.659590625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45968.659590625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45968.659590625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45968.659590625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45968.659590625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45968.659590625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45968.659590625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45968.659590625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45968.659590625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45968.659590625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45968.659590625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ref="G536:G599" ca="1" si="9">IFERROR(NOW()-F536,"-")</f>
        <v>45968.659590625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45968.659590625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45968.659590625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45968.659590625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45968.659590625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45968.659590625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45968.659590625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45968.659590625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45968.659590625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45968.659590625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45968.659590625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45968.659590625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45968.659590625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45968.659590625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45968.659590625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45968.659590625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45968.659590625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45968.659590625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45968.659590625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45968.659590625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45968.659590625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45968.659590625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45968.659590625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45968.659590625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45968.659590625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45968.659590625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45968.659590625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45968.659590625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45968.659590625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45968.659590625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45968.659590625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45968.659590625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45968.659590625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45968.659590625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45968.659590625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45968.659590625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45968.659590625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45968.659590625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45968.659590625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45968.659590625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45968.659590625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45968.659590625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45968.659590625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45968.659590625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45968.659590625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45968.659590625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45968.659590625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45968.659590625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45968.659590625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45968.659590625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45968.659590625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45968.659590625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45968.659590625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45968.659590625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45968.659590625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45968.659590625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45968.659590625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45968.659590625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45968.659590625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45968.659590625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45968.659590625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45968.659590625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45968.659590625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45968.659590625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ref="G600:G663" ca="1" si="10">IFERROR(NOW()-F600,"-")</f>
        <v>45968.659590625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45968.659590625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45968.659590625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45968.659590625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45968.659590625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45968.659590625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45968.659590625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45968.659590625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45968.659590625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45968.659590625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45968.659590625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45968.659590625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45968.659590625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45968.659590625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45968.659590625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45968.659590625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45968.659590625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45968.659590625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45968.659590625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45968.659590625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45968.659590625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45968.659590625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45968.659590625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45968.659590625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45968.659590625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45968.659590625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45968.659590625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45968.659590625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45968.659590625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45968.659590625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45968.659590625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45968.659590625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45968.659590625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45968.659590625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45968.659590625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45968.659590625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45968.659590625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45968.659590625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45968.659590625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45968.659590625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45968.659590625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45968.659590625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45968.659590625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45968.659590625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45968.659590625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45968.659590625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45968.659590625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45968.659590625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45968.659590625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45968.659590625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45968.659590625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45968.659590625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45968.659590625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45968.659590625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45968.659590625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45968.659590625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45968.659590625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45968.659590625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45968.659590625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45968.659590625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45968.659590625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45968.659590625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45968.659590625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45968.659590625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ref="G664:G727" ca="1" si="11">IFERROR(NOW()-F664,"-")</f>
        <v>45968.659590625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45968.659590625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45968.659590625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45968.659590625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45968.659590625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45968.659590625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45968.659590625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45968.659590625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45968.659590625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45968.659590625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45968.659590625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45968.659590625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45968.659590625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45968.659590625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45968.659590625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45968.659590625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45968.659590625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45968.659590625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45968.659590625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45968.659590625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45968.659590625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45968.659590625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45968.659590625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45968.659590625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45968.659590625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45968.659590625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45968.659590625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45968.659590625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45968.659590625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45968.659590625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45968.659590625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45968.659590625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45968.659590625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45968.659590625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45968.659590625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45968.659590625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45968.659590625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45968.659590625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45968.659590625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45968.659590625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45968.659590625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45968.659590625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45968.659590625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45968.659590625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45968.659590625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45968.659590625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45968.659590625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45968.659590625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45968.659590625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45968.659590625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45968.659590625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45968.659590625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45968.659590625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45968.659590625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45968.659590625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45968.659590625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45968.659590625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45968.659590625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45968.659590625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45968.659590625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45968.659590625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45968.659590625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45968.659590625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45968.659590625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ref="G728:G791" ca="1" si="12">IFERROR(NOW()-F728,"-")</f>
        <v>45968.659590625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45968.659590625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45968.659590625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45968.659590625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45968.659590625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45968.659590625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45968.659590625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45968.659590625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45968.659590625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45968.659590625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45968.659590625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45968.659590625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45968.659590625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45968.659590625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45968.659590625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45968.659590625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45968.659590625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45968.659590625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45968.659590625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45968.659590625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45968.659590625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45968.659590625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45968.659590625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45968.659590625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45968.659590625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45968.659590625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45968.659590625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45968.659590625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45968.659590625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45968.659590625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45968.659590625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45968.659590625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45968.659590625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45968.659590625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45968.659590625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45968.659590625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45968.659590625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45968.659590625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45968.659590625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45968.659590625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45968.659590625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45968.659590625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45968.659590625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45968.659590625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45968.659590625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45968.659590625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45968.659590625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45968.659590625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45968.659590625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45968.659590625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45968.659590625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45968.659590625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45968.659590625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45968.659590625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45968.659590625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45968.659590625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45968.659590625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45968.659590625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45968.659590625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45968.659590625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45968.659590625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45968.659590625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45968.659590625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45968.659590625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ref="G792:G855" ca="1" si="13">IFERROR(NOW()-F792,"-")</f>
        <v>45968.659590625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45968.659590625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45968.659590625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45968.659590625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45968.659590625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45968.659590625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45968.659590625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45968.659590625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45968.659590625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45968.659590625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45968.659590625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45968.659590625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45968.659590625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45968.659590625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45968.659590625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45968.659590625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45968.659590625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45968.659590625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45968.659590625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45968.659590625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45968.659590625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45968.659590625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45968.659590625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45968.659590625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45968.659590625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45968.659590625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45968.659590625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45968.659590625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45968.659590625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45968.659590625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45968.659590625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45968.659590625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45968.659590625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45968.659590625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45968.659590625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45968.659590625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45968.659590625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45968.659590625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45968.659590625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45968.659590625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45968.659590625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45968.659590625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45968.659590625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45968.659590625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45968.659590625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45968.659590625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45968.659590625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45968.659590625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45968.659590625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45968.659590625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45968.659590625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45968.659590625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45968.659590625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45968.659590625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45968.659590625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45968.659590625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45968.659590625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45968.659590625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45968.659590625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45968.659590625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45968.659590625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45968.659590625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45968.659590625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45968.659590625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ref="G856:G919" ca="1" si="14">IFERROR(NOW()-F856,"-")</f>
        <v>45968.659590625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45968.659590625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45968.659590625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45968.659590625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45968.659590625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45968.659590625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45968.659590625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45968.659590625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45968.659590625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45968.659590625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45968.659590625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45968.659590625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45968.659590625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45968.659590625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45968.659590625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45968.659590625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45968.659590625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45968.659590625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45968.659590625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45968.659590625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45968.659590625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45968.659590625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45968.659590625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45968.659590625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45968.659590625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45968.659590625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45968.659590625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45968.659590625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45968.659590625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45968.659590625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45968.659590625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45968.659590625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45968.659590625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45968.659590625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45968.659590625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45968.659590625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45968.659590625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45968.659590625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45968.659590625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45968.659590625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45968.659590625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45968.659590625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45968.659590625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45968.659590625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45968.659590625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45968.659590625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45968.659590625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45968.659590625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45968.659590625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45968.659590625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45968.659590625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45968.659590625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45968.659590625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45968.659590625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45968.659590625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45968.659590625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45968.659590625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45968.659590625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45968.659590625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45968.659590625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45968.659590625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45968.659590625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45968.659590625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45968.659590625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ref="G920:G983" ca="1" si="15">IFERROR(NOW()-F920,"-")</f>
        <v>45968.659590625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45968.659590625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45968.659590625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45968.659590625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45968.659590625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45968.659590625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45968.659590625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45968.659590625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45968.659590625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45968.659590625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45968.659590625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45968.659590625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45968.659590625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45968.659590625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45968.659590625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45968.659590625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45968.659590625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45968.659590625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45968.659590625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45968.659590625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45968.659590625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45968.659590625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45968.659590625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45968.659590625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45968.659590625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45968.659590625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45968.659590625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45968.659590625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45968.659590625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45968.659590625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45968.659590625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45968.659590625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45968.659590625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45968.659590625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45968.659590625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45968.659590625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45968.659590625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45968.659590625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45968.659590625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45968.659590625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45968.659590625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45968.659590625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45968.659590625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45968.659590625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45968.659590625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45968.659590625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45968.659590625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45968.659590625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45968.659590625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45968.659590625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45968.659590625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45968.659590625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45968.659590625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45968.659590625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45968.659590625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45968.659590625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45968.659590625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45968.659590625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45968.659590625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45968.659590625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45968.659590625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45968.659590625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45968.659590625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45968.659590625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ref="G984:G1047" ca="1" si="16">IFERROR(NOW()-F984,"-")</f>
        <v>45968.659590625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45968.659590625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45968.659590625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45968.659590625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45968.659590625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45968.659590625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45968.659590625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45968.659590625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45968.659590625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45968.659590625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45968.659590625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45968.659590625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45968.659590625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45968.659590625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45968.659590625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45968.659590625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45968.659590625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45968.659590625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45968.659590625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45968.659590625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45968.659590625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45968.659590625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45968.659590625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45968.659590625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45968.659590625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45968.659590625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45968.659590625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45968.659590625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45968.659590625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45968.659590625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45968.659590625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45968.659590625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45968.659590625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45968.659590625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45968.659590625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45968.659590625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45968.659590625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45968.659590625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45968.659590625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45968.659590625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45968.659590625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45968.659590625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45968.659590625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45968.659590625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45968.659590625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45968.659590625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45968.659590625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45968.659590625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45968.659590625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45968.659590625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45968.659590625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45968.659590625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45968.659590625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45968.659590625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45968.659590625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45968.659590625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45968.659590625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45968.659590625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45968.659590625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45968.659590625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45968.659590625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45968.659590625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45968.659590625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45968.659590625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ref="G1048:G1062" ca="1" si="17">IFERROR(NOW()-F1048,"-")</f>
        <v>45968.659590625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45968.659590625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45968.659590625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45968.659590625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45968.659590625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45968.659590625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45968.659590625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45968.659590625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45968.659590625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45968.659590625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45968.659590625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45968.659590625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45968.659590625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45968.659590625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45968.659590625</v>
      </c>
      <c r="H1062" s="22"/>
      <c r="I1062" s="19" t="str">
        <f>IFERROR(VLOOKUP(D1062,DB!A:F,6,0),"")</f>
        <v/>
      </c>
      <c r="J1062" s="18" t="str">
        <f>IFERROR(VLOOKUP(D1062,DB!A:G,7,0),"")</f>
        <v/>
      </c>
      <c r="K1062" s="45"/>
      <c r="L1062" s="23" t="str">
        <f>IFERROR(VLOOKUP(D1062,DB!A:I,9,0),"")</f>
        <v/>
      </c>
    </row>
  </sheetData>
  <dataValidations count="2">
    <dataValidation allowBlank="1" showInputMessage="1" showErrorMessage="1" sqref="E1" xr:uid="{5914219A-CB83-432D-936A-CC0CB6F3982A}"/>
    <dataValidation type="list" allowBlank="1" showInputMessage="1" showErrorMessage="1" sqref="E2:E10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265.17887303240423</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3.736840277997544E-2</v>
      </c>
      <c r="H3" s="112">
        <v>45968.60833333333</v>
      </c>
      <c r="I3" s="108" t="str">
        <f>IFERROR(VLOOKUP(D3,DB!A:F,6,0),"")</f>
        <v>Generator-SG</v>
      </c>
      <c r="J3" s="108">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45968.659590625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45968.659590625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45968.659590625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45968.659590625</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45968.659590625</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45968.659590625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45968.659590625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45968.659590625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45968.659590625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45968.659590625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45968.659590625</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45968.659590509262</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45968.659590509262</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45968.659590509262</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45968.659590509262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45968.659590509262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45968.659590509262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45968.659590509262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45968.659590509262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45968.659590509262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45968.659590509262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45968.659590509262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45968.659590509262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45968.659590509262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45968.659590509262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45968.659590509262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45968.659590509262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45968.659590509262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45968.659590509262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45968.659590509262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45968.659590509262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45968.659590509262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45968.659590509262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45968.659590509262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45968.659590509262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45968.659590509262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45968.659590509262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45968.659590509262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45968.659590509262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45968.659590509262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45968.659590509262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45968.659590509262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45968.659590509262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45968.659590509262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45968.659590509262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45968.659590509262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45968.659590509262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45968.659590509262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45968.659590509262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45968.659590509262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45968.659590509262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45968.659590509262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45968.659590509262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45968.659590509262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45968.659590509262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45968.659590509262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45968.659590509262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45968.659590509262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45968.659590509262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45968.659590509262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45968.659590509262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45968.659590509262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45968.659590509262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45968.659590509262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45968.659590509262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45968.659590509262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45968.659590509262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45968.659590509262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45968.659590509262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45968.659590509262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45968.659590509262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45968.659590509262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45968.659590509262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45968.659590509262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45968.659590509262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45968.659590509262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45968.659590509262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45968.659590509262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45968.659590509262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45968.659590509262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45968.659590509262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45968.659590509262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45968.659590509262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45968.659590509262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45968.659590509262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45968.659590509262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45968.659590509262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45968.659590509262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45968.659590509262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45968.659590509262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45968.659590509262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45968.659590509262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45968.659590509262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45968.659590509262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45968.659590509262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45968.659590509262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45968.659590509262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45968.659590509262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45968.659590509262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45968.659590509262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45968.659590509262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45968.659590509262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45968.659590509262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45968.659590509262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45968.659590509262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45968.659590509262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45968.659590509262</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76.82753032407345</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42.470713310183783</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19.998479513888014</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45968.659590509262</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45968.659590509262</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45968.659590509262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45968.659590509262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45968.659590509262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45968.659590509262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45968.659590509262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45968.659590509262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45968.659590509262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45968.659590509262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45968.659590509262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45968.659590509262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45968.659590509262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45968.659590509262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45968.659590509262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45968.659590509262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45968.659590509262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45968.659590509262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45968.659590509262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45968.659590509262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45968.659590509262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45968.659590509262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45968.659590509262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45968.659590509262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45968.659590509262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45968.659590509262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45968.659590509262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45968.659590509262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45968.659590509262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45968.659590509262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45968.659590509262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45968.659590509262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45968.659590509262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45968.659590509262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45968.659590509262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45968.659590509262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45968.659590509262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45968.659590509262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45968.659590509262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45968.659590509262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45968.659590509262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45968.659590509262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45968.659590509262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45968.659590509262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45968.659590509262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45968.659590509262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45968.659590509262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45968.659590509262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45968.659590509262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45968.659590509262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45968.659590509262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45968.659590509262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45968.659590509262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45968.659590509262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45968.659590509262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45968.659590509262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45968.659590509262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45968.659590509262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45968.659590509262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45968.659590509262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45968.659590509262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45968.659590509262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45968.659590509262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45968.659590509262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45968.659590509262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45968.659590509262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45968.659590509262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45968.659590509262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45968.659590509262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45968.659590509262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45968.659590509262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45968.659590509262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45968.659590509262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45968.659590509262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45968.659590509262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45968.659590509262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45968.659590509262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45968.659590509262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45968.659590509262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45968.659590509262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45968.659590509262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45968.659590509262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45968.659590509262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45968.659590509262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45968.659590509262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45968.659590509262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45968.659590509262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45968.659590509262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45968.659590509262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45968.659590509262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45968.659590509262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45968.659590509262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45968.659590509262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45968.659590509262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45968.659590625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45968.659590625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45968.659590625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45968.659590625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45968.659590625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45968.659590625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45968.659590625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45968.659590625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45968.659590625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45968.659590625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45968.659590625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45968.659590625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45968.659590625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45968.659590625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45968.659590625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45968.659590625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45968.659590625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45968.659590625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45968.659590625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45968.659590625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45968.659590625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45968.659590625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45968.659590625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45968.659590625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45968.659590625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45968.659590625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45968.659590625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45968.659590625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45968.659590625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45968.659590625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45968.659590625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45968.659590625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45968.659590625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45968.659590625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45968.659590625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45968.659590625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45968.659590625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45968.659590625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45968.659590625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45968.659590625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45968.659590625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45968.659590625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45968.659590625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45968.659590625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45968.659590625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45968.659590625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45968.659590625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45968.659590625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45968.659590625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45968.659590625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45968.659590625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45968.659590625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45968.659590625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45968.659590625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45968.659590625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45968.659590625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45968.659590625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45968.659590625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45968.659590625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45968.659590625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45968.659590625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45968.659590625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45968.659590625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45968.659590625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45968.659590625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45968.659590625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45968.659590625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45968.659590625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45968.659590625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45968.659590625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45968.659590625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45968.659590625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45968.659590625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45968.659590625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45968.659590625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45968.659590625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45968.659590625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45968.659590625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45968.659590625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45968.659590625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45968.659590625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45968.659590625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45968.659590625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45968.659590625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45968.659590625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45968.659590625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45968.659590625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45968.659590625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45968.659590625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45968.659590625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45968.659590625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45968.659590625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45968.659590625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45968.659590625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45968.659590625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45968.659590625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45968.659590625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45968.659590625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45968.659590625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45968.659590625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45968.659590625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45968.659590625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45968.659590625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45968.659590625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45968.659590625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45968.659590625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45968.659590625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45968.659590625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45968.659590625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45968.659590625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45968.659590625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45968.659590625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45968.659590625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45968.659590625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45968.659590625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45968.659590625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45968.659590625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45968.659590625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45968.659590625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45968.659590625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45968.659590625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45968.659590625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45968.659590625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45968.659590625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45968.659590625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45968.659590625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45968.659590625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45968.659590625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45968.659590625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45968.659590625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45968.659590625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45968.659590625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45968.659590625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45968.659590625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45968.659590625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45968.659590625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45968.659590625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45968.659590625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45968.659590625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45968.659590625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45968.659590625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45968.659590625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45968.659590625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45968.659590625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45968.659590625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45968.659590625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45968.659590625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45968.659590625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45968.659590625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45968.659590625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45968.659590625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45968.659590625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45968.659590625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45968.659590625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45968.659590625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45968.659590625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45968.659590625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45968.659590625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45968.659590625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45968.659590625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45968.659590625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45968.659590625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45968.659590625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45968.659590625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45968.659590625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45968.659590625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45968.659590625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45968.659590625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45968.659590625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45968.659590625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45968.659590625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45968.659590625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45968.659590625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45968.659590625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45968.659590625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45968.659590625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45968.659590625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45968.659590625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45968.659590625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45968.659590625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45968.659590625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45968.659590625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45968.659590625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45968.659590625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45968.659590625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45968.659590625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45968.659590625</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45968.659590509262</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45968.659590509262</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45968.659590509262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45968.659590509262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45968.659590509262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45968.659590509262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45968.659590509262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45968.659590509262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45968.659590509262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45968.659590509262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45968.659590509262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45968.659590509262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45968.659590509262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45968.659590509262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45968.659590509262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45968.659590509262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45968.659590509262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45968.659590509262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45968.659590509262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45968.659590509262</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2025-11-07T12:51:46Z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