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2" documentId="120_S{2AC9BD13-BADA-5192-A53E-5A8FF88502F6}" xr6:coauthVersionLast="47" xr6:coauthVersionMax="47" xr10:uidLastSave="{98E5C5C8-B1C6-43C6-9509-1A1BB21CB12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<sst xmlns="http://schemas.openxmlformats.org/spreadsheetml/2006/main" count="180285" uniqueCount="39125">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</sst>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307.77923854166875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5.2062615744944196E-2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45970.727664467595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45970.727664467595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45970.727664467595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45970.727664467595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45970.727664467595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45970.727664467595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45970.727664467595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45970.727664467595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45970.727664467595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45970.727664467595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45970.727664467595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45970.727664467595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45970.727664467595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45970.727664467595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45970.727664467595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45970.727664467595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45970.727664467595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45970.727664467595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45970.727664467595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45970.727664467595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45970.727664467595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45970.727664467595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45970.727664467595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45970.727664467595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45970.727664467595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45970.727664467595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45970.727664467595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45970.727664467595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45970.727664467595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45970.727664467595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45970.727664467595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45970.727664467595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45970.727664467595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45970.727664467595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45970.727664467595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45970.727664467595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45970.727664467595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45970.727664467595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45970.727664467595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45970.727664467595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45970.727664467595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45970.727664467595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45970.727664467595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45970.727664467595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45970.727664467595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45970.727664467595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45970.727664467595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45970.727664467595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45970.727664467595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45970.727664467595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45970.727664467595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45970.727664467595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45970.727664467595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45970.727664467595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45970.727664467595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45970.727664467595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45970.727664467595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45970.727664467595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45970.727664467595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145.72782650463341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2.8555671298818197E-2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1.1171412035764661E-2</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45970.727664467595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45970.727664467595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45970.727664467595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45970.727664467595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45970.727664467595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45970.727664467595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45970.727664467595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45970.727664467595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45970.727664467595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45970.727664467595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45970.727664467595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45970.727664467595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45970.727664467595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45970.727664467595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45970.727664467595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45970.727664467595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45970.727664467595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45970.727664467595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45970.727664467595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45970.727664467595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45970.727664467595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45970.727664467595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45970.727664467595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45970.727664467595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45970.727664467595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45970.727664467595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45970.727664467595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45970.727664467595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45970.727664467595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45970.727664467595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45970.727664467595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45970.727664467595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45970.727664467595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45970.727664467595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45970.727664467595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45970.727664467595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45970.727664467595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45970.727664467595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45970.727664467595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45970.727664467595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45970.727664467595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45970.727664467595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45970.727664467595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45970.727664467595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45970.727664467595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45970.727664467595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45970.727664467595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45970.727664467595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45970.727664467595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45970.727664467595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45970.727664467595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45970.727664467595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45970.727664467595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45970.727664467595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45970.727664467595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45970.727664467595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45970.727664467595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45970.727664467595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45970.727664467595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45970.727664467595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45970.727664467595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45970.727664467595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45970.727664467595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45970.727664467595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45970.727664467595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45970.727664467595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45970.727664467595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45970.727664467595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45970.727664467595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45970.727664467595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45970.727664467595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45970.727664467595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45970.727664467595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45970.727664467595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45970.727664467595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45970.727664467595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45970.727664467595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45970.727664467595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45970.727664467595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45970.727664467595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45970.727664467595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45970.727664467595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45970.727664467595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45970.727664467595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45970.727664467595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45970.727664467595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45970.727664467595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45970.727664467595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45970.727664467595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45970.727664467595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45970.727664467595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45970.727664467595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45970.727664467595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45970.727664467595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45970.727664467595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45970.727664467595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45970.727664467595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45970.727664467595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45970.727664467595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45970.727664467595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45970.727664467595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45970.727664467595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45970.727664467595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45970.727664467595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45970.727664467595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45970.727664467595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45970.727664467595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45970.727664467595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45970.727664467595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45970.727664467595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45970.727664467595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45970.727664467595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45970.727664467595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45970.727664467595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45970.727664467595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45970.727664467595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45970.727664467595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45970.727664467595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45970.727664467595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45970.727664467595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45970.727664467595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45970.727664467595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45970.727664467595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45970.727664467595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45970.727664467595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45970.727664467595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45970.727664467595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45970.727664467595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45970.727664467595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45970.727664467595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45970.727664467595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45970.727664467595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45970.727664467595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45970.727664467595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45970.727664467595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45970.727664467595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45970.727664467595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45970.727664467595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45970.727664467595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45970.727664467595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45970.727664467595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45970.727664467595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45970.727664467595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45970.727664467595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45970.727664467595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45970.727664467595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45970.727664467595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45970.727664467595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45970.727664467595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45970.727664467595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45970.727664467595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45970.727664467595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45970.727664467595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45970.727664467595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45970.727664467595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45970.727664467595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45970.727664467595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45970.727664467595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45970.727664467595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45970.727664467595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45970.727664467595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45970.727664467595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45970.727664467595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45970.727664467595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45970.727664467595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45970.727664467595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45970.727664467595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45970.727664467595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45970.727664467595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45970.727664467595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45970.727664467595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45970.727664467595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45970.727664467595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45970.727664467595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45970.727664467595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45970.727664467595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45970.727664467595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45970.727664467595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45970.727664467595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45970.727664467595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45970.727664467595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45970.727664467595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45970.727664467595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45970.727664467595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45970.727664467595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45970.727664467595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45970.727664467595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45970.727664467595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45970.727664467595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45970.727664467595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45970.727664467595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45970.727664467595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45970.727664467595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45970.727664467595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45970.727664467595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45970.727664467595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45970.727664467595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45970.727664467595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45970.727664467595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45970.727664467595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45970.727664467595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45970.727664467595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45970.727664467595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45970.727664467595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45970.727664467595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45970.727664467595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45970.727664467595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45970.727664467595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45970.727664467595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45970.727664467595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45970.727664467595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45970.727664467595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45970.727664467595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45970.727664467595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45970.727664467595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45970.727664467595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45970.727664467595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45970.727664467595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45970.727664467595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45970.727664467595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45970.727664467595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45970.727664467595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45970.727664467595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45970.727664467595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45970.727664467595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45970.727664467595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45970.727664467595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45970.727664467595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45970.727664467595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45970.727664467595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45970.727664467595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45970.727664467595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45970.727664467595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45970.727664467595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45970.727664467595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45970.727664467595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45970.727664467595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45970.727664467595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45970.727664467595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45970.727664467595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45970.727664467595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45970.727664467595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45970.727664467595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45970.727664467595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45970.727664467595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45970.727664467595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45970.727664467595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45970.727664467595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45970.727664467595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45970.727664467595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45970.727664467595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45970.727664467595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45970.727664467595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45970.727664467595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45970.727664467595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45970.727664467595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45970.727664467595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45970.727664467595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45970.727664467595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45970.727664467595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45970.727664467595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45970.727664467595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45970.727664467595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45970.727664467595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45970.727664467595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45970.727664467595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45970.727664467595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45970.727664467595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45970.727664467595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45970.727664467595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45970.727664467595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45970.727664467595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45970.727664467595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45970.727664467595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45970.727664467595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45970.727664467595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45970.727664467595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45970.727664467595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45970.727664467595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45970.727664467595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45970.727664467595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45970.727664467595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45970.727664467595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45970.727664467595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45970.727664467595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45970.727664467595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45970.727664467595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45970.727664467595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45970.727664467595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45970.727664467595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45970.727664467595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45970.727664467595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45970.727664467595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45970.727664467595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45970.727664467595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45970.727664467595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45970.727664467595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45970.727664467595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45970.727664467595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45970.727664467595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45970.727664467595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45970.727664467595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45970.727664467595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45970.727664467595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45970.727664467595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45970.727664467595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45970.727664467595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45970.727664467595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45970.727664467595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45970.727664467595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45970.727664467595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45970.727664467595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45970.727664467595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45970.727664467595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45970.727664467595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45970.727664467595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45970.727664467595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45970.727664467595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45970.727664467595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45970.727664467595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45970.727664467595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45970.727664467595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45970.727664467595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45970.727664467595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45970.727664467595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45970.727664467595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45970.727664467595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45970.727664467595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45970.727664467595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45970.727664467595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45970.727664467595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45970.727664467595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45970.727664467595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45970.727664467595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45970.727664467595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45970.727664467595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45970.727664467595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45970.727664467595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45970.727664467595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45970.727664467595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45970.727664467595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45970.727664467595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45970.727664467595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45970.727664467595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45970.727664467595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45970.727664467595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45970.727664467595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45970.727664467595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45970.727664467595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45970.727664467595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45970.727664467595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45970.727664467595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45970.727664467595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45970.727664467595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45970.727664467595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45970.727664467595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45970.727664467595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45970.727664467595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45970.727664467595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45970.727664467595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45970.727664467595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45970.727664467595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45970.727664467595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45970.727664467595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45970.727664467595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45970.727664467595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45970.727664467595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45970.727664467595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45970.727664467595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45970.727664467595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45970.727664467595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45970.727664467595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45970.727664467595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45970.727664467595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45970.727664467595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45970.727664467595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45970.727664467595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45970.727664467595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45970.727664467595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45970.727664467595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45970.727664467595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45970.727664467595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45970.727664467595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45970.727664467595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45970.727664467595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45970.727664467595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45970.727664467595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45970.727664467595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45970.727664467595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45970.727664467595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45970.727664467595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45970.727664467595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45970.727664467595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45970.727664467595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45970.727664467595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45970.727664467595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45970.727664467595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45970.727664467595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45970.727664467595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45970.727664467595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45970.727664467595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45970.727664467595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45970.727664467595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45970.727664467595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45970.727664467595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45970.727664467595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45970.727664467595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45970.727664467595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45970.727664467595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45970.727664467595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45970.727664467595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45970.727664467595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45970.727664467595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45970.727664467595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45970.727664467595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45970.727664467595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45970.727664467595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45970.727664467595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45970.727664467595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45970.727664467595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45970.727664467595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45970.727664467595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45970.727664467595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45970.727664467595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45970.727664467595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45970.727664467595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45970.727664467595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45970.727664467595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45970.727664467595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45970.727664467595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45970.727664467595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45970.727664467595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45970.727664467595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45970.727664467595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45970.727664467595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45970.727664467595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45970.727664467595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45970.727664467595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45970.727664467595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45970.727664467595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45970.727664467595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45970.727664467595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45970.727664467595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45970.727664467595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45970.727664467595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45970.727664467595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45970.727664467595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45970.727664467595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45970.727664467595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45970.727664467595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45970.727664467595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45970.727664467595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45970.727664467595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45970.727664467595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45970.727664467595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45970.727664467595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45970.727664467595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45970.727664467595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45970.727664467595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45970.727664467595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45970.727664467595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45970.727664467595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45970.727664467595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45970.727664467595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45970.727664467595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45970.727664467595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45970.727664467595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45970.727664467595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45970.727664467595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45970.727664467595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45970.727664467595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45970.727664467595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45970.727664467595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45970.727664467595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45970.727664467595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45970.727664467595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45970.727664467595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45970.727664467595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45970.727664467595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45970.727664467595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45970.727664467595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45970.727664467595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45970.727664467595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45970.727664467595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45970.727664467595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45970.727664467595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45970.727664467595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45970.727664467595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45970.727664467595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45970.727664467595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45970.727664467595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45970.727664467595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45970.727664467595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45970.727664467595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45970.727664467595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45970.727664467595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45970.727664467595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45970.727664467595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45970.727664467595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45970.727664467595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45970.727664467595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45970.727664467595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45970.727664467595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45970.727664467595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45970.727664467595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45970.727664467595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45970.727664467595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45970.727664467595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45970.727664467595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45970.727664467595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45970.727664467595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45970.727664467595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45970.727664467595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45970.727664467595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45970.727664467595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45970.727664467595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45970.727664467595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45970.727664467595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45970.727664467595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45970.727664467595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45970.727664467595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45970.727664467595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45970.727664467595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45970.727664467595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45970.727664467595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45970.727664467595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45970.727664467595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45970.727664467595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45970.727664467595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45970.727664467595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45970.727664467595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45970.727664467595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45970.727664467595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45970.727664467595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45970.727664467595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45970.727664467595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45970.727664467595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45970.727664467595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45970.727664467595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45970.727664467595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45970.727664467595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45970.727664467595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45970.727664467595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45970.727664467595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45970.727664467595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45970.727664467595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45970.727664467595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45970.727664467595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45970.727664467595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45970.727664467595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45970.727664467595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45970.727664467595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45970.727664467595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45970.727664467595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45970.727664467595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45970.727664467595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45970.727664467595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45970.727664467595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45970.727664467595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45970.727664467595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45970.727664467595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45970.727664467595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45970.727664467595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45970.727664467595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45970.727664467595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45970.727664467595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45970.727664467595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45970.727664467595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45970.727664467595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45970.727664467595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45970.727664467595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45970.727664467595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45970.727664467595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45970.727664467595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45970.727664467595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45970.727664467595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45970.727664467595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45970.727664467595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45970.727664467595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45970.727664467595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45970.727664467595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45970.727664467595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45970.727664467595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45970.727664467595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45970.727664467595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45970.727664467595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45970.727664467595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45970.727664467595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45970.727664467595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45970.727664467595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45970.727664467595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45970.727664467595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45970.727664467595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45970.727664467595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45970.727664467595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45970.727664467595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45970.727664467595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45970.727664467595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45970.727664467595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45970.727664467595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45970.727664467595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45970.727664467595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45970.727664467595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45970.727664467595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45970.727664467595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45970.727664467595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45970.727664467595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45970.727664467595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45970.727664467595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45970.727664467595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45970.727664467595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45970.727664467595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45970.727664467595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45970.727664467595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45970.727664467595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45970.727664467595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45970.727664467595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45970.727664467595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45970.727664467595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45970.727664467595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45970.727664467595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45970.727664467595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45970.727664467595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45970.727664467595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45970.727664467595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45970.727664467595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45970.727664467595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45970.727664467595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45970.727664467595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45970.727664467595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45970.727664467595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45970.727664467595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45970.727664467595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45970.727664467595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45970.727664467595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45970.727664467595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45970.727664467595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45970.727664467595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45970.727664467595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45970.727664467595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45970.727664467595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45970.727664467595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45970.727664467595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45970.727664467595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45970.727664467595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45970.727664467595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45970.727664467595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45970.727664467595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45970.727664467595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45970.727664467595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45970.727664467595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45970.727664467595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45970.727664467595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45970.727664467595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45970.727664467595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45970.727664467595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45970.727664467595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45970.727664467595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45970.727664467595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45970.727664467595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45970.727664467595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45970.727664467595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45970.727664467595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45970.727664467595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45970.727664467595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45970.727664467595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45970.727664467595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45970.727664467595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45970.727664467595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45970.727664467595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45970.727664467595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45970.727664467595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45970.727664467595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45970.727664467595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45970.727664467595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45970.727664467595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45970.727664467595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45970.727664467595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45970.727664467595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45970.727664467595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45970.727664467595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45970.727664467595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45970.727664467595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45970.727664467595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45970.727664467595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45970.727664467595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45970.727664467595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45970.727664467595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45970.727664467595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45970.727664467595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45970.727664467595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45970.727664467595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45970.727664467595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45970.727664467595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45970.727664467595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45970.727664467595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45970.727664467595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45970.727664467595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45970.727664467595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45970.727664467595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45970.727664467595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45970.727664467595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45970.727664467595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45970.727664467595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45970.727664467595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45970.727664467595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45970.727664467595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45970.727664467595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45970.727664467595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45970.727664467595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45970.727664467595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45970.727664467595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45970.727664467595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45970.727664467595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45970.727664467595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45970.727664467595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45970.727664467595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45970.727664467595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45970.727664467595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45970.727664467595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45970.727664467595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45970.727664467595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45970.727664467595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45970.727664467595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45970.727664467595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45970.727664467595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45970.727664467595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45970.727664467595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45970.727664467595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45970.727664467595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45970.727664467595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45970.727664467595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45970.727664467595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45970.727664467595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45970.727664467595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45970.727664467595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45970.727664467595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45970.727664467595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45970.727664467595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45970.727664467595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45970.727664467595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45970.727664467595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45970.727664467595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45970.727664467595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45970.727664467595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45970.727664467595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45970.727664467595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45970.727664467595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45970.727664467595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45970.727664467595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45970.727664467595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45970.727664467595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45970.727664467595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45970.727664467595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45970.727664467595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45970.727664467595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45970.727664467595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45970.727664467595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45970.727664467595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45970.727664467595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45970.727664467595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45970.727664467595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45970.727664467595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45970.727664467595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45970.727664467595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45970.727664467595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45970.727664467595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45970.727664467595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45970.727664467595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45970.727664467595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45970.727664467595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45970.727664467595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45970.727664467595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45970.727664467595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45970.727664467595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45970.727664467595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45970.727664467595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45970.727664467595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45970.727664467595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45970.727664467595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45970.727664467595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45970.727664467595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45970.727664467595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45970.727664467595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45970.727664467595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45970.727664467595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45970.727664467595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45970.727664467595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45970.727664467595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45970.727664467595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45970.727664467595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45970.727664467595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45970.727664467595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45970.727664467595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45970.727664467595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45970.727664467595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45970.727664467595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45970.727664467595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45970.727664467595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45970.727664467595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45970.727664467595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45970.727664467595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45970.727664467595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45970.727664467595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45970.727664467595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45970.727664467595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45970.727664467595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45970.727664467595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45970.727664467595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45970.727664467595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45970.727664467595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45970.727664467595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45970.727664467595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45970.727664467595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45970.727664467595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45970.727664467595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45970.727664467595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45970.727664467595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45970.727664467595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45970.727664467595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45970.727664467595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45970.727664467595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45970.727664467595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45970.727664467595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45970.727664467595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45970.727664467595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45970.727664467595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45970.727664467595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45970.727664467595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45970.727664467595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45970.727664467595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45970.727664467595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45970.727664467595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45970.727664467595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45970.727664467595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45970.727664467595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45970.727664467595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45970.727664467595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45970.727664467595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45970.727664467595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45970.727664467595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45970.727664467595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45970.727664467595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45970.727664467595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45970.727664467595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45970.727664467595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45970.727664467595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45970.727664467595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45970.727664467595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45970.727664467595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45970.727664467595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45970.727664467595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45970.727664467595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45970.727664467595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45970.727664467595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45970.727664467595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45970.727664467595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45970.727664467595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45970.727664467595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45970.727664467595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45970.727664467595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45970.727664467595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45970.727664467595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45970.727664467595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45970.727664467595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45970.727664467595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45970.727664467595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45970.727664467595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45970.727664467595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45970.727664467595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45970.727664467595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45970.727664467595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45970.727664467595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45970.727664467595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45970.727664467595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45970.727664467595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45970.727664467595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45970.727664467595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45970.727664467595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45970.727664467595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45970.727664467595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45970.727664467595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45970.727664467595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45970.727664467595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45970.727664467595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45970.727664467595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45970.727664467595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45970.727664467595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45970.727664467595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45970.727664467595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45970.727664467595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45970.727664467595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45970.727664467595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45970.727664467595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45970.727664467595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45970.727664467595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45970.727664467595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45970.727664467595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45970.727664467595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45970.727664467595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45970.727664467595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45970.727664467595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45970.727664467595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45970.727664467595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45970.727664467595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45970.727664467595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45970.727664467595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45970.727664467595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45970.727664467595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45970.727664467595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45970.727664467595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45970.727664467595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45970.727664467595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45970.727664467595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45970.727664467595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45970.727664467595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45970.727664467595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45970.727664467595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45970.727664467595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45970.727664467595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45970.727664467595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45970.727664467595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45970.727664467595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45970.727664467595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45970.727664467595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45970.727664467595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45970.727664467595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45970.727664467595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45970.727664467595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45970.727664467595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45970.727664467595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45970.727664467595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45970.727664467595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45970.727664467595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45970.727664467595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45970.727664467595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45970.727664467595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45970.727664467595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45970.727664467595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45970.727664467595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45970.727664467595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45970.727664467595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45970.727664467595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45970.727664467595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45970.727664467595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45970.727664467595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45970.727664467595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45970.727664467595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45970.727664467595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45970.727664467595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45970.727664467595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45970.727664467595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45970.727664467595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45970.727664467595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45970.727664467595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45970.727664467595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45970.727664467595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45970.727664467595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45970.727664467595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45970.727664467595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45970.727664467595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45970.727664467595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45970.727664467595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45970.727664467595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45970.727664467595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45970.727664467595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45970.727664467595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45970.727664467595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45970.727664467595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45970.727664467595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45970.727664467595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45970.727664467595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45970.727664467595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45970.727664467595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45970.727664467595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45970.727664467595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45970.727664467595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45970.727664467595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45970.727664467595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45970.727664467595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45970.727664467595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45970.727664467595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45970.727664467595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45970.727664467595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45970.727664467595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45970.727664467595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45970.727664467595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45970.727664467595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45970.727664467595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45970.727664467595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45970.727664467595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45970.727664467595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45970.727664467595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45970.727664467595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45970.727664467595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45970.727664467595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45970.727664467595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45970.727664467595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45970.727664467595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45970.727664467595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45970.727664467595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45970.727664467595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45970.727664467595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45970.727664467595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45970.727664467595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45970.727664467595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45970.727664467595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45970.727664467595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45970.727664467595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45970.727664467595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45970.727664467595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45970.727664467595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45970.727664467595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45970.727664467595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45970.727664467595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45970.727664467595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45970.727664467595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45970.727664467595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45970.727664467595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45970.727664467595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45970.727664467595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45970.727664467595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45970.727664467595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45970.727664467595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45970.727664467595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45970.727664467595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45970.727664467595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45970.727664467595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45970.727664467595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45970.727664467595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45970.727664467595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45970.727664467595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45970.727664467595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45970.727664467595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45970.727664467595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45970.727664467595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45970.727664467595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45970.727664467595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45970.727664467595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45970.727664467595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45970.727664467595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45970.727664467595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45970.727664467595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45970.727664467595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45970.727664467595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45970.727664467595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45970.727664467595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45970.727664467595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45970.727664467595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45970.727664467595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45970.727664467595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45970.727664467595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45970.727664467595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45970.727664467595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45970.727664467595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45970.727664467595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45970.727664467595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45970.727664467595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45970.727664467595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45970.727664467595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45970.727664467595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45970.727664467595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45970.727664467595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45970.727664467595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45970.727664467595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45970.727664467595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45970.727664467595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45970.727664467595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45970.727664467595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45970.727664467595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45970.727664467595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45970.727664467595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45970.727664467595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45970.727664467595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45970.727664467595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45970.727664467595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45970.727664467595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45970.727664467595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45970.727664467595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45970.727664467595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45970.727664467595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45970.727664467595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45970.727664467595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45970.727664467595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45970.727664467595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45970.727664467595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45970.727664467595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45970.727664467595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45970.727664467595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45970.727664467595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45970.727664467595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45970.727664467595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45970.727664467595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45970.727664467595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45970.727664467595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5" sqref="D5: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267.24694687499868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1.6738541671657003E-2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45970.727664467595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45970.727664467595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45970.727664467595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45970.727664467595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45970.727664467595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45970.727664467595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45970.727664467595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45970.727664467595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45970.727664467595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45970.727664467595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45970.727664467595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45970.727664467595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45970.727664467595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45970.727664467595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45970.727664467595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45970.727664467595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45970.727664467595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45970.727664467595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45970.727664467595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45970.727664467595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45970.727664467595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45970.727664467595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45970.727664467595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45970.727664467595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45970.727664467595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45970.727664467595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45970.727664467595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45970.727664467595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45970.727664467595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45970.727664467595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45970.727664467595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45970.727664467595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45970.727664467595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45970.727664467595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45970.727664467595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45970.727664467595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45970.727664467595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45970.727664467595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45970.727664467595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45970.727664467595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45970.727664467595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45970.727664467595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45970.727664467595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45970.727664467595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45970.727664467595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45970.727664467595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45970.727664467595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45970.727664467595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45970.727664467595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45970.727664467595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45970.727664467595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45970.727664467595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45970.727664467595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45970.727664467595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45970.727664467595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45970.727664467595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45970.727664467595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45970.727664467595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45970.727664467595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45970.727664467595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45970.727664467595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45970.727664467595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45970.727664467595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45970.727664467595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78.895604282406566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44.538787152778241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0" ca="1" si="1">IFERROR(NOW()-F4,"")</f>
        <v>22.066553356482473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45970.727664467595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45970.727664467595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45970.727664467595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45970.727664467595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45970.727664467595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45970.727664467595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45970.727664467595</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45970.727664467595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45970.727664467595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45970.727664467595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45970.727664467595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45970.727664467595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45970.727664467595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45970.727664467595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45970.727664467595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45970.727664467595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45970.727664467595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45970.727664467595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45970.727664467595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45970.727664467595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45970.727664467595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45970.727664467595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45970.727664467595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45970.727664467595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45970.727664467595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45970.727664467595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45970.727664467595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45970.727664467595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45970.727664467595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45970.727664467595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45970.727664467595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45970.727664467595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45970.727664467595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45970.727664467595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45970.727664467595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45970.727664467595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45970.727664467595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45970.727664467595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45970.727664467595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45970.727664467595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45970.727664467595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45970.727664467595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45970.727664467595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45970.727664467595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45970.727664467595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45970.727664467595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45970.727664467595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45970.727664467595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45970.727664467595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45970.727664467595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45970.727664467595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45970.727664467595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45970.727664467595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45970.727664467595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45970.727664467595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45970.727664467595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45970.727664467595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45970.727664467595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45970.727664467595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45970.727664467595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45970.727664467595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45970.727664467595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45970.727664467595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45970.727664467595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45970.727664467595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45970.727664467595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45970.727664467595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45970.727664467595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45970.727664467595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45970.727664467595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45970.727664467595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45970.727664467595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45970.727664467595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45970.727664467595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45970.727664467595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45970.727664467595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45970.727664467595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45970.727664467595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45970.727664467595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45970.727664467595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45970.727664467595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45970.727664467595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45970.727664467595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45970.727664467595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45970.727664467595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45970.727664467595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45970.727664467595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45970.727664467595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45970.727664467595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45970.727664467595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45970.727664467595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45970.727664467595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45970.727664467595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45970.727664467595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45970.727664467595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45970.727664467595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45970.727664467595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45970.727664467595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45970.727664467595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45970.727664467595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45970.727664467595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45970.727664467595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45970.727664467595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45970.727664467595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45970.727664467595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45970.727664467595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45970.727664467595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45970.727664467595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45970.727664467595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45970.727664467595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45970.727664467595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45970.727664467595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45970.727664467595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45970.727664467595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45970.727664467595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45970.727664467595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45970.727664467595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45970.727664467595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45970.727664467595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45970.727664467595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45970.727664467595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45970.727664467595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45970.727664467595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45970.727664467595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45970.727664467595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45970.727664467595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45970.727664467595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45970.727664467595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45970.727664467595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45970.727664467595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45970.727664467595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45970.727664467595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45970.727664467595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45970.727664467595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45970.727664467595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45970.727664467595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45970.727664467595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45970.727664467595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45970.727664467595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45970.727664467595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45970.727664467595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45970.727664467595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45970.727664467595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45970.727664467595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45970.727664467595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45970.727664467595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45970.727664467595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45970.727664467595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45970.727664467595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45970.727664467595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45970.727664467595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45970.727664467595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45970.727664467595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45970.727664467595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45970.727664467595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45970.727664467595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45970.727664467595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45970.727664467595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45970.727664467595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45970.727664467595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45970.727664467595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45970.727664467595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45970.727664467595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45970.727664467595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45970.727664467595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45970.727664467595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45970.727664467595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45970.727664467595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45970.727664467595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45970.727664467595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45970.727664467595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45970.727664467595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45970.727664467595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45970.727664467595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45970.727664467595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45970.727664467595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45970.727664467595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45970.727664467595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45970.727664467595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45970.727664467595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45970.727664467595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45970.727664467595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45970.727664467595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45970.727664467595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45970.727664467595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45970.727664467595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45970.727664467595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45970.727664467595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45970.727664467595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45970.727664467595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45970.727664467595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45970.727664467595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45970.727664467595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45970.727664467595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45970.727664467595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45970.727664467595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45970.727664467595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45970.727664467595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45970.727664467595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45970.727664467595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45970.727664467595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45970.727664467595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45970.727664467595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45970.727664467595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45970.727664467595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45970.727664467595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45970.727664467595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45970.727664467595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45970.727664467595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45970.727664467595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45970.727664467595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45970.727664467595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45970.727664467595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45970.727664467595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45970.727664467595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45970.727664467595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45970.727664467595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45970.727664467595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45970.727664467595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45970.727664467595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45970.727664467595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45970.727664467595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45970.727664467595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45970.727664467595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45970.727664467595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45970.727664467595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45970.727664467595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45970.727664467595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45970.727664467595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45970.727664467595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45970.727664467595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45970.727664467595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45970.727664467595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45970.727664467595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45970.727664467595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45970.727664467595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45970.727664467595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45970.727664467595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45970.727664467595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45970.727664467595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45970.727664467595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45970.727664467595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45970.727664467595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45970.727664467595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45970.727664467595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45970.727664467595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45970.727664467595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45970.727664467595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45970.727664467595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45970.727664467595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45970.727664467595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45970.727664467595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45970.727664467595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45970.727664467595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45970.727664467595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45970.727664467595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2" t="s">
        <v>35998</v>
      </c>
      <c r="E2" s="124" t="s">
        <v>39021</v>
      </c>
      <c r="F2" s="144">
        <v>45970.700682870367</v>
      </c>
      <c r="G2" s="105">
        <f t="shared" ref="G2:G14" ca="1" si="0">IFERROR(NOW()-F2,"-")</f>
        <v>2.6981597227859311E-2</v>
      </c>
      <c r="H2" s="144">
        <v>45970.693495370368</v>
      </c>
      <c r="I2" s="142" t="str">
        <f>IFERROR(VLOOKUP(D2,DB!A:F,6,0),"")</f>
        <v>SCECO</v>
      </c>
      <c r="J2" s="142" t="str">
        <f>IFERROR(VLOOKUP(D2,DB!A:G,7,0),"")</f>
        <v>Dead</v>
      </c>
      <c r="K2" s="145" t="s">
        <v>39124</v>
      </c>
      <c r="L2" s="146" t="str">
        <f>IFERROR(VLOOKUP(D2,DB!A:I,9,0),"")</f>
        <v>Latis</v>
      </c>
    </row>
    <row r="3" spans="1:16382" ht="31.5" customHeight="1">
      <c r="A3" s="141"/>
      <c r="B3" s="142" t="str">
        <f>IFERROR(VLOOKUP(D3,DB!A:K,11,0),"")</f>
        <v/>
      </c>
      <c r="C3" s="143"/>
      <c r="D3" s="142"/>
      <c r="E3" s="124"/>
      <c r="F3" s="144"/>
      <c r="G3" s="105">
        <f t="shared" ca="1" si="0"/>
        <v>45970.727664467595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45970.727664467595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45970.727664467595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45970.727664467595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45970.727664467595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45970.727664467595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45970.727664467595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45970.727664467595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45970.727664467595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45970.727664467595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45970.727664467595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45970.727664467595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45970.727664467595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45970.727664467595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45970.727664467595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45970.727664467595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45970.727664467595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45970.727664467595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45970.727664467595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45970.727664467595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45970.727664467595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45970.727664467595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45970.727664467595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45970.727664467595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45970.727664467595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45970.727664467595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45970.727664467595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45970.727664467595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45970.727664467595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45970.727664467595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45970.727664467595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45970.727664467595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45970.727664467595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45970.727664467595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45970.727664467595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45970.727664467595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45970.727664467595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45970.727664467595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45970.727664467595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45970.727664467595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45970.727664467595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45970.727664467595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45970.727664467595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45970.727664467595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45970.727664467595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45970.727664467595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45970.727664467595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45970.727664467595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45970.727664467595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45970.727664467595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45970.727664467595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45970.727664467595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45970.727664467595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45970.727664467595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45970.727664467595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45970.727664467595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45970.727664467595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45970.727664467595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45970.727664467595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45970.727664467595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45970.727664467595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45970.727664467595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45970.727664467595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45970.727664467595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45970.727664467595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45970.727664467595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45970.727664467595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45970.727664467595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45970.727664467595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45970.727664467595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45970.727664467595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45970.727664467595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45970.727664467595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45970.727664467595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45970.727664467595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45970.727664467595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45970.727664467595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45970.727664467595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45970.727664467595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45970.727664467595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45970.727664467595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45970.727664467595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45970.727664467595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45970.727664467595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45970.727664467595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45970.727664467595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45970.727664467595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45970.727664467595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45970.727664467595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45970.727664467595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45970.727664467595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45970.727664467595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45970.727664467595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45970.727664467595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45970.727664467595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45970.727664467595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45970.727664467595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45970.727664467595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45970.727664467595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45970.727664467595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45970.727664467595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45970.727664467595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45970.727664467595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45970.727664467595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45970.727664467595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45970.727664467595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45970.727664467595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45970.727664467595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45970.727664467595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45970.727664467595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45970.727664467595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45970.727664467595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45970.727664467595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45970.727664467595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45970.727664467595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45970.727664467595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45970.727664467595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45970.727664467595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45970.727664467595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45970.727664467595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45970.727664467595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45970.727664467595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45970.727664467595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45970.727664467595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45970.727664467595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45970.727664467595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45970.727664467595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45970.727664467595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45970.727664467595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45970.727664467595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45970.727664467595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45970.727664467595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45970.727664467595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45970.727664467595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45970.727664467595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45970.727664467595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45970.727664467595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45970.727664467595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45970.727664467595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45970.727664467595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45970.727664467595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45970.727664467595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45970.727664467595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45970.727664467595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45970.727664467595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45970.727664467595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45970.727664467595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45970.727664467595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45970.727664467595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45970.727664467595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45970.727664467595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45970.727664467595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45970.727664467595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45970.727664467595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45970.727664467595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45970.727664467595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45970.727664467595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45970.727664467595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45970.727664467595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45970.727664467595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45970.727664467595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45970.727664467595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45970.727664467595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45970.727664467595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45970.727664467595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45970.727664467595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45970.727664467595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45970.727664467595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45970.727664467595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45970.727664467595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45970.727664467595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45970.727664467595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45970.727664467595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45970.727664467595</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2025-11-09T14:30:16Z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