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55" documentId="120_S{2AC9BD13-BADA-5192-A53E-5A8FF88502F6}" xr6:coauthVersionLast="47" xr6:coauthVersionMax="47" xr10:uidLastSave="{7A56DD99-0A96-4F1F-8F8E-0F6A46C4396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<sst xmlns="http://schemas.openxmlformats.org/spreadsheetml/2006/main" count="181595" uniqueCount="39212">
  <si>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</si>
  <si>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</si>
  <si>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</si>
  <si>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</si>
  <si>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</si>
  <si>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</si>
  <si>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</si>
  <si>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</si>
  <si>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</si>
  <si>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</si>
  <si>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</si>
  <si>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</si>
  <si>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</si>
  <si>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</si>
  <si>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</si>
  <si>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</si>
  <si>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</si>
  <si>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</si>
  <si>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</si>
  <si>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</si>
  <si>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</si>
  <si>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</si>
  <si>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</si>
  <si>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</si>
  <si>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</si>
  <si>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</si>
  <si>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</si>
  <si>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</si>
  <si>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</si>
  <si>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</si>
  <si>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</si>
  <si>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</si>
  <si>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</si>
  <si>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</si>
  <si>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</si>
  <si>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</si>
  <si>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</si>
  <si>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</si>
  <si>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</si>
  <si>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</si>
  <si>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</si>
  <si>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</si>
  <si>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</si>
  <si>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</si>
  <si>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</si>
  <si>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</si>
  <si>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</si>
  <si>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</si>
  <si>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</si>
  <si>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</si>
  <si>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</si>
  <si>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</si>
  <si>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</si>
  <si>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</si>
  <si>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</si>
  <si>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</si>
  <si>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</si>
  <si>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</si>
  <si>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</si>
  <si>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</si>
  <si>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</si>
  <si>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</si>
  <si>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</si>
  <si>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</si>
  <si>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</si>
  <si>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</si>
  <si>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</si>
  <si>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</si>
  <si>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</si>
  <si>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</si>
  <si>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</si>
  <si>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</si>
  <si>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</si>
  <si>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</si>
  <si>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</si>
  <si>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</si>
  <si>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</si>
  <si>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</si>
  <si>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</si>
  <si>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</si>
  <si>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</si>
  <si>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</si>
  <si>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</si>
  <si>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</si>
  <si>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</si>
  <si>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</si>
  <si>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</si>
  <si>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</si>
  <si>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</si>
  <si>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</si>
  <si>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</si>
  <si>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</si>
  <si>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</si>
  <si>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</si>
  <si>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</si>
  <si>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</si>
  <si>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</si>
  <si>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</si>
  <si>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</si>
  <si>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</si>
  <si>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</si>
  <si>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</si>
  <si>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</si>
  <si>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</si>
  <si>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</si>
  <si>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</si>
  <si>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</si>
  <si>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</si>
  <si>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</si>
  <si>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</si>
  <si>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</si>
  <si>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</si>
  <si>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</si>
  <si>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</si>
  <si>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</si>
  <si>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</si>
  <si>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</si>
  <si>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</si>
  <si>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</si>
  <si>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</si>
  <si>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</si>
  <si>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</si>
  <si>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</si>
  <si>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</si>
  <si>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</si>
  <si>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</si>
  <si>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</si>
  <si>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</si>
  <si>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</si>
  <si>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</si>
  <si>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</si>
  <si>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</si>
  <si>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</si>
  <si>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</si>
  <si>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</si>
  <si>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</si>
  <si>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</si>
  <si>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</si>
  <si>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</si>
  <si>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</si>
  <si>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</si>
  <si>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</si>
  <si>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</si>
  <si>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</si>
  <si>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</si>
  <si>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</si>
  <si>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</si>
  <si>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</si>
  <si>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</si>
  <si>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</si>
  <si>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</si>
  <si>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</si>
  <si>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</si>
  <si>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</si>
  <si>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</si>
  <si>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</si>
  <si>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</si>
  <si>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</si>
  <si>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</si>
  <si>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</si>
  <si>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</si>
  <si>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</si>
  <si>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</si>
  <si>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</si>
  <si>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</si>
  <si>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</si>
  <si>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</si>
  <si>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</si>
  <si>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</si>
  <si>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</si>
  <si>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</si>
  <si>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</si>
  <si>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</si>
  <si>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</si>
  <si>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</si>
  <si>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</si>
  <si>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</si>
  <si>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</si>
  <si>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</si>
  <si>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</si>
  <si>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</si>
  <si>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</si>
  <si>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</si>
  <si>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</si>
  <si>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</si>
  <si>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</si>
  <si>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</si>
  <si>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</si>
  <si>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</si>
  <si>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</si>
  <si>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</si>
  <si>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</si>
  <si>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</si>
  <si>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</si>
  <si>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</si>
  <si>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</si>
  <si>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</si>
  <si>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</si>
  <si>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</si>
  <si>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</si>
  <si>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</si>
  <si>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</si>
  <si>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</si>
  <si>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</si>
  <si>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</si>
  <si>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</si>
  <si>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</si>
  <si>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</si>
  <si>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</si>
  <si>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</si>
  <si>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</si>
  <si>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</si>
  <si>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</si>
  <si>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</si>
  <si>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</si>
  <si>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</si>
  <si>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</si>
  <si>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</si>
  <si>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</si>
  <si>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</si>
  <si>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</si>
  <si>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</si>
  <si>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</si>
  <si>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</si>
  <si>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</si>
  <si>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</si>
  <si>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</si>
  <si>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</si>
  <si>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</si>
  <si>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</si>
  <si>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</si>
  <si>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</si>
  <si>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</si>
  <si>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</si>
  <si>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</si>
  <si>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</si>
  <si>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</si>
  <si>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</si>
  <si>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</si>
  <si>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</si>
  <si>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</si>
  <si>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</si>
  <si>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</si>
  <si>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</si>
  <si>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</si>
  <si>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</si>
  <si>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</si>
  <si>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</si>
  <si>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</si>
  <si>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</si>
  <si>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</si>
  <si>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</si>
  <si>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</si>
  <si>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</si>
  <si>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</si>
  <si>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</si>
  <si>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</si>
  <si>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</si>
  <si>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</si>
  <si>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</si>
  <si>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</si>
  <si>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</si>
  <si>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</si>
  <si>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</si>
  <si>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</si>
  <si>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</si>
  <si>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</si>
  <si>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</si>
  <si>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</si>
  <si>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</si>
  <si>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</si>
  <si>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</si>
  <si>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</si>
  <si>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</si>
  <si>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</si>
  <si>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</si>
  <si>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</si>
  <si>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</si>
  <si>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</si>
  <si>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</si>
  <si>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</si>
  <si>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</si>
  <si>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</si>
  <si>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</si>
  <si>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</si>
  <si>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</si>
  <si>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</si>
  <si>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</si>
  <si>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</si>
  <si>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</si>
  <si>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</si>
  <si>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</si>
  <si>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</si>
  <si>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</si>
  <si>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</si>
  <si>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</si>
  <si>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</si>
  <si>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</si>
  <si>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</si>
  <si>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</si>
  <si>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</si>
  <si>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</si>
  <si>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</si>
  <si>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</si>
  <si>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</si>
  <si>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</si>
  <si>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</si>
  <si>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</si>
  <si>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</si>
  <si>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</si>
  <si>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</si>
  <si>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</si>
  <si>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</si>
  <si>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</si>
  <si>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</si>
  <si>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</si>
  <si>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</si>
  <si>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</si>
  <si>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</si>
  <si>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</si>
  <si>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</si>
  <si>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</si>
  <si>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</si>
  <si>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</si>
  <si>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</si>
  <si>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</si>
  <si>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</si>
  <si>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</si>
  <si>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</si>
  <si>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</si>
  <si>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</si>
  <si>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</si>
  <si>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</si>
  <si>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</si>
  <si>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</si>
  <si>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</si>
  <si>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</si>
  <si>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</si>
  <si>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</si>
  <si>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</si>
  <si>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</si>
  <si>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</si>
  <si>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</si>
  <si>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</si>
  <si>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</si>
  <si>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</si>
  <si>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</si>
  <si>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</si>
  <si>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</si>
  <si>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</si>
  <si>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</si>
  <si>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</si>
  <si>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</si>
  <si>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</si>
  <si>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</si>
  <si>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</si>
  <si>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</si>
  <si>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</si>
  <si>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</si>
  <si>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</si>
  <si>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</si>
  <si>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</si>
  <si>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</si>
  <si>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</si>
  <si>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</si>
  <si>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</si>
  <si>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</si>
  <si>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</si>
  <si>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</si>
  <si>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</si>
  <si>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</si>
  <si>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</si>
  <si>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</si>
  <si>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</si>
  <si>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</si>
  <si>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</si>
  <si>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</si>
  <si>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</si>
  <si>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</si>
  <si>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</si>
  <si>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</si>
  <si>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</si>
  <si>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</si>
  <si>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</si>
  <si>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</si>
  <si>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</si>
  <si>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</si>
  <si>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</si>
  <si>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</si>
  <si>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</si>
  <si>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</si>
  <si>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</si>
  <si>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</si>
  <si>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</si>
  <si>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</si>
  <si>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</si>
  <si>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</si>
  <si>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</si>
  <si>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</si>
  <si>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</si>
  <si>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</si>
  <si>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</si>
  <si>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</si>
  <si>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</si>
  <si>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</si>
  <si>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</si>
  <si>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</si>
  <si>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</si>
  <si>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</si>
  <si>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</si>
  <si>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</si>
  <si>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</si>
  <si>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</si>
  <si>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</si>
  <si>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</si>
  <si>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</si>
  <si>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</si>
  <si>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</si>
  <si>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</si>
  <si>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</si>
  <si>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</si>
  <si>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</si>
  <si>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</si>
  <si>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</si>
  <si>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</si>
  <si>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</si>
  <si>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</si>
  <si>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</si>
  <si>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</si>
  <si>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</si>
  <si>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</si>
  <si>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</si>
  <si>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</si>
  <si>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</si>
  <si>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</si>
  <si>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</si>
  <si>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</si>
  <si>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</si>
  <si>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</si>
  <si>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</si>
  <si>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</si>
  <si>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</si>
  <si>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</si>
  <si>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</si>
  <si>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</si>
  <si>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</si>
  <si>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</si>
  <si>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</si>
  <si>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</si>
  <si>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</si>
  <si>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</si>
  <si>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</si>
  <si>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</si>
  <si>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</si>
  <si>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</si>
  <si>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</si>
  <si>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</si>
  <si>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</si>
  <si>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</si>
  <si>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</si>
  <si>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</si>
  <si>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</si>
  <si>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</si>
  <si>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</si>
  <si>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</si>
  <si>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</si>
  <si>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</si>
  <si>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</si>
  <si>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</si>
  <si>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</si>
  <si>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</si>
  <si>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</si>
  <si>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</si>
  <si>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</si>
  <si>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</si>
  <si>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</si>
  <si>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</si>
  <si>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</si>
  <si>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</si>
  <si>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</si>
  <si>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</si>
  <si>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</si>
  <si>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</si>
  <si>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</si>
  <si>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</si>
  <si>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</si>
  <si>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</si>
  <si>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</si>
  <si>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</si>
  <si>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</si>
  <si>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</si>
  <si>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</si>
  <si>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</si>
  <si>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</si>
  <si>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</si>
  <si>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</si>
  <si>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</si>
  <si>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</si>
  <si>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</si>
  <si>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</si>
  <si>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</si>
  <si>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</si>
  <si>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</si>
  <si>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</si>
  <si>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</si>
  <si>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</si>
  <si>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</si>
  <si>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</si>
  <si>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</si>
  <si>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</si>
  <si>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</si>
  <si>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</si>
  <si>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</si>
  <si>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</si>
  <si>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</si>
  <si>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</si>
  <si>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</si>
  <si>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</si>
  <si>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</si>
  <si>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</si>
  <si>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</si>
  <si>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</si>
  <si>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</si>
  <si>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</si>
  <si>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</si>
  <si>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</si>
  <si>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</si>
  <si>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</si>
  <si>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</si>
  <si>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</si>
  <si>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</si>
  <si>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</si>
  <si>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</si>
  <si>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</si>
  <si>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</si>
  <si>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</si>
  <si>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</si>
  <si>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</si>
  <si>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</si>
  <si>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</si>
  <si>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</si>
  <si>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</si>
  <si>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</si>
  <si>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</si>
  <si>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</si>
  <si>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</si>
  <si>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</si>
  <si>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</si>
  <si>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</si>
  <si>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</si>
  <si>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</si>
  <si>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</si>
  <si>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</si>
  <si>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</si>
  <si>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</si>
  <si>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</si>
  <si>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</si>
  <si>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</si>
  <si>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</si>
  <si>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</si>
  <si>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</si>
  <si>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</si>
  <si>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</si>
  <si>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</si>
  <si>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</si>
  <si>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</si>
  <si>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</si>
  <si>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</si>
  <si>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</si>
  <si>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</si>
  <si>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</si>
  <si>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</si>
  <si>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</si>
  <si>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</si>
  <si>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</si>
  <si>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</si>
  <si>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</si>
  <si>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</si>
  <si>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</si>
  <si>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</si>
  <si>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</si>
  <si>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</si>
  <si>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</si>
  <si>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</si>
  <si>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</si>
  <si>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</si>
  <si>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</si>
  <si>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</si>
  <si>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</si>
  <si>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</si>
  <si>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</si>
  <si>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</si>
  <si>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</si>
  <si>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</si>
  <si>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</si>
  <si>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</si>
  <si>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</si>
  <si>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</si>
  <si>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</si>
  <si>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</si>
  <si>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</si>
  <si>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</si>
  <si>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</si>
  <si>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</si>
  <si>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</si>
  <si>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</si>
  <si>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</si>
  <si>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</si>
  <si>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</si>
  <si>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</si>
  <si>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</si>
  <si>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</si>
  <si>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</si>
  <si>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</si>
  <si>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</si>
  <si>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</si>
  <si>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</si>
  <si>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</si>
  <si>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</si>
  <si>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</si>
  <si>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</si>
  <si>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</si>
  <si>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</si>
  <si>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</si>
  <si>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</si>
  <si>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</si>
  <si>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</si>
  <si>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</si>
  <si>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</si>
  <si>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</si>
  <si>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</si>
  <si>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</si>
  <si>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</si>
  <si>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</si>
  <si>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</si>
  <si>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</si>
  <si>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</si>
  <si>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</si>
  <si>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</si>
  <si>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</si>
  <si>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</si>
  <si>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</si>
  <si>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</si>
  <si>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</si>
  <si>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</si>
  <si>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</si>
  <si>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</si>
  <si>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</si>
  <si>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</si>
  <si>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</si>
  <si>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</si>
  <si>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</si>
  <si>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</si>
  <si>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</si>
  <si>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</si>
  <si>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</si>
  <si>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</si>
  <si>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</si>
  <si>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</si>
  <si>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</si>
  <si>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</si>
  <si>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</si>
  <si>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</si>
  <si>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</si>
  <si>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</si>
  <si>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</si>
  <si>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</si>
  <si>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</si>
  <si>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</si>
  <si>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</si>
  <si>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</si>
  <si>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</si>
  <si>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</si>
  <si>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</si>
  <si>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</si>
  <si>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</si>
  <si>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</si>
  <si>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</si>
  <si>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</si>
  <si>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</si>
  <si>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</si>
  <si>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</si>
  <si>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</si>
  <si>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</si>
  <si>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</si>
  <si>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</si>
  <si>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</si>
  <si>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</si>
  <si>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</si>
  <si>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</si>
  <si>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</si>
  <si>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</si>
  <si>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</si>
  <si>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</si>
  <si>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</si>
  <si>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</si>
  <si>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</si>
  <si>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</si>
  <si>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</si>
  <si>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</si>
  <si>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</si>
  <si>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</si>
  <si>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</si>
  <si>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</si>
  <si>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</si>
  <si>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</si>
  <si>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</si>
  <si>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</si>
  <si>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</si>
  <si>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</si>
  <si>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</si>
  <si>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</si>
  <si>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</si>
  <si>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</si>
  <si>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</si>
  <si>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</si>
  <si>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</si>
  <si>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</si>
  <si>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</si>
  <si>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</si>
  <si>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</si>
  <si>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</si>
  <si>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</si>
  <si>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</si>
  <si>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</si>
  <si>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</si>
  <si>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</si>
  <si>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</si>
  <si>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</si>
  <si>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</si>
  <si>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</si>
  <si>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</si>
  <si>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</si>
  <si>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</si>
  <si>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</si>
  <si>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</si>
  <si>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</si>
  <si>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</si>
  <si>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</si>
  <si>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</si>
  <si>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</si>
  <si>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</si>
  <si>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</si>
  <si>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</si>
  <si>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</si>
  <si>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</si>
  <si>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</si>
  <si>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</si>
  <si>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</si>
  <si>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</si>
  <si>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</si>
  <si>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</si>
  <si>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</si>
  <si>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</si>
  <si>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</si>
  <si>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</si>
  <si>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</si>
  <si>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</si>
  <si>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</si>
  <si>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</si>
  <si>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</si>
  <si>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</si>
  <si>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</si>
  <si>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</si>
  <si>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</si>
  <si>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</si>
  <si>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</si>
  <si>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</si>
  <si>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</si>
  <si>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</si>
  <si>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</si>
  <si>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</si>
  <si>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</si>
  <si>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</si>
  <si>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</si>
  <si>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</si>
  <si>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</si>
  <si>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</si>
  <si>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</si>
  <si>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</si>
  <si>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</si>
  <si>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</si>
  <si>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</si>
  <si>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</si>
  <si>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</si>
  <si>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</si>
  <si>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</si>
  <si>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</si>
  <si>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</si>
  <si>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</si>
  <si>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</si>
  <si>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</si>
  <si>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</si>
  <si>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</si>
  <si>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</si>
  <si>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</si>
  <si>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</si>
  <si>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</si>
  <si>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</si>
  <si>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</si>
  <si>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</si>
  <si>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</si>
  <si>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</si>
  <si>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</si>
  <si>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</si>
  <si>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</si>
  <si>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</si>
  <si>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</si>
  <si>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</si>
  <si>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</si>
  <si>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</si>
  <si>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</si>
  <si>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</si>
  <si>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</si>
  <si>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</si>
  <si>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</si>
  <si>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</si>
  <si>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</si>
  <si>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</si>
  <si>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</si>
  <si>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</si>
  <si>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</si>
  <si>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</si>
  <si>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</si>
  <si>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</si>
  <si>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</si>
  <si>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</si>
  <si>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</si>
  <si>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</si>
  <si>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</si>
  <si>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</si>
  <si>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</si>
  <si>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</si>
  <si>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</si>
  <si>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</si>
  <si>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</si>
  <si>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</si>
  <si>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</si>
  <si>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</si>
  <si>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</si>
  <si>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</si>
  <si>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</si>
  <si>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</si>
  <si>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</si>
  <si>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</si>
  <si>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</si>
  <si>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</si>
  <si>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</si>
  <si>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</si>
  <si>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</si>
  <si>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</si>
  <si>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</si>
  <si>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</si>
  <si>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</si>
  <si>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</si>
  <si>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</si>
  <si>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</si>
  <si>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</si>
  <si>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</si>
  <si>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</si>
  <si>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</si>
  <si>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</si>
  <si>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</si>
  <si>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</si>
  <si>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</si>
  <si>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</si>
  <si>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</si>
  <si>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</si>
  <si>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</si>
  <si>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</si>
  <si>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</si>
  <si>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</si>
  <si>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</si>
  <si>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</si>
  <si>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</si>
  <si>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</si>
  <si>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</si>
  <si>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</si>
  <si>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</si>
  <si>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</si>
  <si>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</si>
  <si>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</si>
  <si>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</si>
  <si>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</si>
  <si>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</si>
  <si>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</si>
  <si>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</si>
  <si>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</si>
  <si>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</si>
  <si>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</si>
  <si>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</si>
  <si>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</si>
  <si>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</si>
  <si>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</si>
  <si>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</si>
  <si>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</si>
  <si>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</si>
  <si>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</si>
  <si>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</si>
  <si>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</si>
  <si>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</si>
  <si>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</si>
  <si>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</si>
  <si>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</si>
  <si>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</si>
  <si>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</si>
  <si>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</si>
  <si>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</si>
  <si>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</si>
  <si>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</si>
  <si>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</si>
  <si>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</si>
  <si>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</si>
  <si>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</si>
  <si>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</si>
  <si>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</si>
  <si>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</si>
  <si>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</si>
  <si>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</si>
  <si>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</si>
  <si>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</si>
  <si>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</si>
  <si>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</si>
  <si>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</si>
  <si>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</si>
  <si>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</si>
  <si>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</si>
  <si>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</si>
  <si>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</si>
  <si>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</si>
  <si>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</si>
  <si>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</si>
  <si>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</si>
  <si>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</si>
  <si>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</si>
  <si>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</si>
  <si>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</si>
  <si>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</si>
  <si>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</si>
  <si>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</si>
  <si>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</si>
  <si>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</si>
  <si>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</si>
  <si>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</si>
  <si>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</si>
  <si>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</si>
  <si>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</si>
  <si>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</si>
  <si>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</si>
  <si>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</si>
  <si>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</si>
  <si>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</si>
  <si>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</si>
  <si>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</si>
  <si>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</si>
  <si>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</si>
  <si>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</si>
  <si>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</si>
  <si>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</si>
  <si>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</si>
  <si>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</si>
  <si>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</si>
  <si>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</si>
  <si>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</si>
  <si>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</si>
  <si>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</si>
  <si>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</si>
  <si>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</si>
  <si>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</si>
  <si>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</si>
  <si>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</si>
  <si>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</si>
  <si>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</si>
  <si>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</si>
  <si>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</si>
  <si>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</si>
  <si>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</si>
  <si>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</si>
  <si>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</si>
  <si>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</si>
  <si>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</si>
  <si>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</si>
  <si>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</si>
  <si>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</si>
  <si>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</si>
  <si>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</si>
  <si>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</si>
  <si>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</si>
  <si>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</si>
  <si>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</si>
  <si>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</si>
  <si>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</si>
  <si>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</si>
  <si>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</si>
  <si>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</si>
  <si>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</si>
  <si>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</si>
  <si>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</si>
  <si>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</si>
  <si>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</si>
  <si>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</si>
  <si>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</si>
  <si>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</si>
  <si>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</si>
  <si>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</si>
  <si>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</si>
  <si>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</si>
  <si>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</si>
  <si>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</si>
  <si>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</si>
  <si>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</si>
  <si>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</si>
  <si>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</si>
  <si>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</si>
  <si>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</si>
  <si>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</si>
  <si>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</si>
  <si>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</si>
  <si>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</si>
  <si>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</si>
  <si>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</si>
  <si>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</si>
  <si>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</si>
  <si>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</si>
  <si>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</si>
  <si>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</si>
  <si>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</si>
  <si>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</si>
  <si>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</si>
  <si>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</si>
  <si>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</si>
  <si>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</si>
  <si>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</si>
  <si>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</si>
  <si>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</si>
  <si>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</si>
  <si>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</si>
  <si>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</si>
  <si>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</si>
  <si>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</si>
  <si>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</si>
  <si>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</si>
  <si>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</si>
  <si>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</si>
  <si>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</si>
  <si>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</si>
  <si>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</si>
  <si>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</si>
  <si>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</si>
  <si>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</si>
  <si>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</si>
  <si>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</si>
  <si>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</si>
  <si>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</si>
  <si>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</si>
  <si>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</si>
  <si>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</si>
  <si>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</si>
  <si>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</si>
  <si>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</si>
  <si>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</si>
  <si>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</si>
  <si>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</si>
  <si>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</si>
  <si>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</si>
  <si>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</si>
  <si>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</si>
  <si>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</si>
  <si>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</si>
  <si>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</si>
  <si>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</si>
  <si>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</si>
  <si>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</si>
  <si>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</si>
  <si>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</si>
  <si>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</si>
  <si>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</si>
  <si>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</si>
  <si>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</si>
  <si>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</si>
  <si>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</si>
  <si>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</si>
  <si>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</si>
  <si>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</si>
  <si>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</si>
  <si>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</si>
  <si>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</si>
  <si>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</si>
  <si>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</si>
  <si>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</si>
  <si>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</si>
  <si>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</si>
  <si>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</si>
  <si>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</si>
  <si>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</si>
  <si>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</si>
  <si>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</si>
  <si>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</si>
  <si>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</si>
  <si>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</si>
  <si>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</si>
  <si>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</si>
  <si>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</si>
  <si>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</si>
  <si>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</si>
  <si>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</si>
  <si>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</si>
  <si>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</si>
  <si>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</si>
  <si>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</si>
  <si>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</si>
  <si>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</si>
  <si>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</si>
  <si>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</si>
  <si>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</si>
  <si>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</si>
  <si>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</si>
  <si>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</si>
  <si>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</si>
  <si>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</si>
  <si>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</si>
  <si>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</si>
  <si>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</si>
  <si>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</si>
  <si>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</si>
  <si>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</si>
  <si>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</si>
  <si>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</si>
  <si>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</si>
  <si>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</si>
  <si>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</si>
  <si>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</si>
  <si>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</si>
  <si>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</si>
  <si>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</si>
  <si>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</si>
  <si>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</si>
  <si>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</si>
  <si>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</si>
  <si>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</si>
  <si>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</si>
  <si>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</si>
  <si>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</si>
  <si>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</si>
  <si>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</si>
  <si>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</si>
  <si>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</si>
  <si>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</si>
  <si>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</si>
  <si>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</si>
  <si>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</si>
  <si>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</si>
  <si>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</si>
  <si>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</si>
  <si>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</si>
  <si>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</si>
  <si>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</si>
  <si>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</si>
  <si>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</si>
  <si>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</si>
  <si>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</si>
  <si>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</si>
  <si>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</si>
  <si>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</si>
  <si>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</si>
  <si>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</si>
  <si>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</si>
  <si>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</si>
  <si>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</si>
  <si>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</si>
  <si>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</si>
  <si>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</si>
  <si>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</si>
  <si>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</si>
  <si>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</si>
  <si>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</si>
  <si>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</si>
  <si>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</si>
  <si>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</si>
  <si>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</si>
  <si>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</si>
  <si>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</si>
  <si>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</si>
  <si>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</si>
  <si>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</si>
  <si>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</si>
  <si>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</si>
  <si>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</si>
  <si>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</si>
  <si>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</si>
  <si>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</si>
  <si>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</si>
  <si>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</si>
  <si>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</si>
  <si>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</si>
  <si>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</si>
  <si>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</si>
  <si>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</si>
  <si>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</si>
  <si>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</si>
  <si>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</si>
  <si>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</si>
  <si>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</si>
  <si>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</si>
  <si>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</si>
  <si>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</si>
  <si>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</si>
  <si>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</si>
  <si>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</si>
  <si>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</si>
  <si>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</si>
  <si>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</si>
  <si>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</si>
  <si>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</si>
  <si>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</si>
  <si>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</si>
  <si>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</si>
  <si>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</si>
  <si>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</si>
  <si>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</si>
  <si>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</si>
  <si>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</si>
  <si>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</si>
  <si>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</si>
  <si>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</si>
  <si>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</si>
  <si>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</si>
  <si>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</si>
  <si>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</si>
  <si>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</si>
  <si>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</si>
  <si>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</si>
  <si>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</si>
  <si>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</si>
  <si>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</si>
  <si>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</si>
  <si>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</si>
  <si>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</si>
  <si>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</si>
  <si>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</si>
  <si>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</si>
  <si>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</si>
  <si>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</si>
  <si>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</si>
  <si>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</si>
  <si>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</si>
  <si>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</si>
  <si>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</si>
  <si>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</si>
  <si>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</si>
  <si>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</si>
  <si>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</si>
  <si>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</si>
  <si>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</si>
  <si>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</si>
  <si>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</si>
  <si>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</si>
  <si>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</si>
  <si>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</si>
  <si>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</si>
  <si>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</si>
  <si>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</si>
  <si>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</si>
  <si>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</si>
  <si>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</si>
  <si>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</si>
  <si>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</si>
  <si>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</si>
  <si>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</si>
  <si>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</si>
  <si>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</si>
  <si>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</si>
  <si>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</si>
  <si>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</si>
  <si>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</si>
  <si>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</si>
  <si>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</si>
  <si>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</si>
  <si>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</si>
  <si>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</si>
  <si>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</si>
  <si>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</si>
  <si>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</si>
  <si>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</si>
  <si>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</si>
  <si>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</si>
  <si>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</si>
  <si>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</si>
  <si>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</si>
  <si>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</si>
  <si>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</si>
  <si>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</si>
  <si>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</si>
  <si>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</si>
  <si>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</si>
  <si>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</si>
  <si>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</si>
  <si>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</si>
  <si>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</si>
  <si>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</si>
  <si>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</si>
  <si>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</si>
  <si>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</si>
  <si>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</si>
  <si>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</si>
  <si>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</si>
  <si>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</si>
  <si>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</si>
  <si>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</si>
  <si>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</si>
  <si>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</si>
  <si>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</si>
  <si>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</si>
  <si>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</si>
  <si>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</si>
  <si>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</si>
  <si>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</si>
  <si>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</si>
  <si>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</si>
  <si>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</si>
  <si>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</si>
  <si>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</si>
  <si>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</si>
  <si>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</si>
  <si>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</si>
  <si>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</si>
  <si>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</si>
  <si>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</si>
  <si>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</si>
  <si>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</si>
  <si>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</si>
  <si>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</si>
  <si>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</si>
  <si>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</si>
  <si>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</si>
  <si>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</si>
  <si>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</si>
  <si>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</si>
  <si>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</si>
  <si>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</si>
  <si>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</si>
  <si>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</si>
  <si>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</si>
  <si>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</si>
  <si>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</si>
  <si>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</si>
  <si>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</si>
  <si>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</si>
  <si>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</si>
  <si>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</si>
  <si>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</si>
  <si>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</si>
  <si>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</si>
  <si>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</si>
  <si>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</si>
  <si>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</si>
  <si>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</si>
  <si>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</si>
  <si>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</si>
  <si>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</si>
  <si>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</si>
  <si>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</si>
  <si>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</si>
  <si>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</si>
  <si>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</si>
  <si>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</si>
  <si>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</si>
  <si>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</si>
  <si>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</si>
  <si>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</si>
  <si>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</si>
  <si>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</si>
  <si>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</si>
  <si>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</si>
  <si>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</si>
  <si>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</si>
  <si>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</si>
  <si>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</si>
  <si>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</si>
  <si>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</si>
  <si>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</si>
  <si>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</si>
  <si>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</si>
  <si>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</si>
  <si>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</si>
  <si>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</si>
  <si>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</si>
  <si>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</si>
  <si>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</si>
  <si>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</si>
  <si>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</si>
  <si>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</si>
  <si>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</si>
  <si>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</si>
  <si>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</si>
  <si>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</si>
  <si>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</si>
  <si>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</si>
  <si>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</si>
  <si>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</si>
  <si>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</si>
  <si>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</si>
  <si>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</si>
  <si>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</si>
  <si>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</si>
  <si>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</si>
  <si>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</si>
  <si>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</si>
  <si>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</si>
  <si>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</si>
  <si>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</si>
  <si>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</si>
  <si>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</si>
  <si>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</si>
  <si>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</si>
  <si>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</si>
  <si>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</si>
  <si>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</si>
  <si>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</si>
  <si>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</si>
  <si>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</si>
  <si>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</si>
  <si>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</si>
  <si>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</si>
  <si>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</si>
  <si>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</si>
  <si>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</si>
  <si>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</si>
  <si>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</si>
  <si>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</si>
  <si>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</si>
  <si>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</si>
  <si>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</si>
  <si>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</si>
  <si>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</si>
  <si>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</si>
  <si>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</si>
  <si>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</si>
  <si>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</si>
  <si>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</si>
  <si>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</si>
  <si>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</si>
  <si>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</si>
  <si>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</si>
  <si>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</si>
  <si>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</si>
  <si>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</si>
  <si>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</si>
  <si>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</si>
  <si>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</si>
  <si>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</si>
  <si>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</si>
  <si>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</si>
  <si>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</si>
  <si>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</si>
  <si>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</si>
  <si>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</si>
  <si>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</si>
  <si>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</si>
  <si>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</si>
  <si>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</si>
  <si>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</si>
  <si>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</si>
  <si>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</si>
  <si>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</si>
  <si>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</si>
  <si>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</si>
  <si>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</si>
  <si>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</si>
  <si>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</si>
  <si>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</si>
  <si>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</si>
  <si>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</si>
  <si>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</si>
  <si>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</si>
  <si>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</si>
  <si>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</si>
  <si>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</si>
  <si>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</si>
  <si>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</si>
  <si>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</si>
  <si>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</si>
  <si>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</si>
  <si>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</si>
  <si>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</si>
  <si>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</si>
  <si>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</si>
  <si>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</si>
  <si>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</si>
  <si>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</si>
  <si>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</si>
  <si>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</si>
  <si>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</si>
  <si>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</si>
  <si>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</si>
  <si>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</si>
  <si>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</si>
  <si>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</si>
  <si>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</si>
  <si>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</si>
  <si>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</si>
  <si>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</si>
  <si>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</si>
  <si>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</si>
  <si>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</si>
  <si>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</si>
  <si>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</si>
  <si>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</si>
  <si>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</si>
  <si>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</si>
  <si>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</si>
  <si>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</si>
  <si>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</si>
  <si>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</si>
  <si>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</si>
  <si>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</si>
  <si>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</si>
  <si>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</si>
  <si>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</si>
  <si>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</si>
  <si>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</si>
  <si>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</si>
  <si>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</si>
  <si>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</si>
  <si>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</si>
  <si>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</si>
  <si>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</si>
  <si>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</si>
  <si>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</si>
  <si>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</si>
  <si>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</si>
  <si>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</si>
  <si>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</si>
  <si>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</si>
  <si>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</si>
  <si>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</si>
  <si>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</si>
  <si>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</si>
  <si>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</si>
  <si>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</si>
  <si>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</si>
  <si>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</si>
  <si>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</si>
  <si>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</si>
  <si>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</si>
  <si>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</si>
  <si>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</si>
  <si>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</si>
  <si>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</si>
  <si>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</si>
  <si>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</si>
  <si>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</si>
  <si>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</si>
  <si>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</si>
  <si>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</si>
  <si>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</si>
  <si>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</si>
  <si>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</si>
  <si>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</si>
  <si>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</si>
  <si>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</si>
  <si>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</si>
  <si>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</si>
  <si>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</si>
  <si>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</si>
  <si>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</si>
  <si>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</si>
  <si>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</si>
  <si>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</si>
  <si>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</si>
  <si>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</si>
  <si>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</si>
  <si>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</si>
  <si>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</si>
  <si>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</si>
  <si>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</si>
  <si>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</si>
  <si>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</si>
  <si>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</si>
  <si>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</si>
  <si>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</si>
  <si>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</si>
  <si>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</si>
  <si>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</si>
  <si>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</si>
  <si>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</si>
  <si>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</si>
  <si>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</si>
  <si>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</si>
  <si>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</si>
  <si>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</si>
  <si>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</si>
  <si>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</si>
  <si>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</si>
  <si>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</si>
  <si>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</si>
  <si>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</si>
  <si>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</si>
  <si>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</si>
  <si>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</si>
  <si>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</si>
  <si>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</si>
  <si>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</si>
  <si>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</si>
  <si>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</si>
  <si>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</si>
  <si>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</si>
  <si>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</si>
  <si>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</si>
  <si>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</si>
  <si>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</si>
  <si>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</si>
  <si>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</si>
  <si>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</si>
  <si>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</si>
  <si>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</si>
  <si>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</si>
  <si>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</si>
  <si>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</si>
  <si>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</si>
  <si>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</si>
  <si>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</si>
  <si>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</si>
  <si>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</si>
  <si>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</si>
  <si>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</si>
  <si>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</si>
  <si>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</si>
  <si>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</si>
  <si>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</si>
  <si>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</si>
  <si>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</si>
  <si>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</si>
  <si>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</si>
  <si>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</si>
  <si>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</si>
  <si>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</si>
  <si>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</si>
  <si>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</si>
  <si>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</si>
  <si>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</si>
  <si>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</si>
  <si>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</si>
  <si>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</si>
  <si>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</si>
  <si>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</si>
  <si>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</si>
  <si>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</si>
  <si>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</si>
  <si>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</si>
  <si>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</si>
  <si>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</si>
  <si>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</si>
  <si>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</si>
  <si>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</si>
  <si>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</si>
  <si>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</si>
  <si>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</si>
  <si>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</si>
  <si>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</si>
  <si>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</si>
  <si>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</si>
  <si>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</si>
  <si>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</si>
  <si>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</si>
  <si>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</si>
  <si>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</si>
  <si>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</si>
  <si>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</si>
  <si>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</si>
  <si>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</si>
  <si>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</si>
  <si>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</si>
  <si>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</si>
  <si>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</si>
  <si>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</si>
  <si>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</si>
  <si>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</si>
  <si>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</si>
  <si>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</si>
  <si>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</si>
  <si>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</si>
  <si>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</si>
  <si>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</si>
  <si>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</si>
  <si>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</si>
  <si>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</si>
  <si>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</si>
  <si>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</si>
  <si>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</si>
  <si>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</si>
  <si>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</si>
  <si>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</si>
  <si>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</si>
  <si>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</si>
  <si>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</si>
  <si>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</si>
  <si>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</si>
  <si>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</si>
  <si>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</si>
  <si>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</si>
  <si>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</si>
  <si>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</si>
  <si>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</si>
  <si>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</si>
  <si>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</si>
  <si>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</si>
  <si>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</si>
  <si>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</si>
  <si>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</si>
  <si>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</si>
  <si>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</si>
  <si>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</si>
  <si>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</si>
  <si>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</si>
  <si>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</si>
  <si>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</si>
  <si>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</si>
  <si>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</si>
  <si>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</si>
  <si>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</si>
  <si>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</si>
  <si>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</si>
  <si>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</si>
  <si>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</si>
  <si>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</si>
  <si>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</si>
  <si>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</si>
  <si>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</si>
  <si>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</si>
  <si>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</si>
  <si>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</si>
  <si>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</si>
  <si>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</si>
  <si>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</si>
  <si>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</si>
  <si>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</si>
  <si>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</si>
  <si>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</si>
  <si>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</si>
  <si>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</si>
  <si>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</si>
  <si>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</si>
  <si>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</si>
  <si>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</si>
  <si>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</si>
  <si>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</si>
  <si>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</si>
  <si>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</si>
  <si>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</si>
  <si>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</si>
  <si>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</si>
  <si>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</si>
  <si>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</si>
  <si>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</si>
  <si>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</si>
  <si>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</si>
  <si>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</si>
  <si>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</si>
  <si>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</si>
  <si>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</si>
  <si>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</si>
  <si>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</si>
  <si>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</si>
  <si>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</si>
  <si>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</si>
  <si>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</si>
  <si>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</si>
  <si>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</si>
  <si>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</si>
  <si>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</si>
  <si>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</si>
  <si>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</si>
  <si>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</si>
  <si>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</si>
  <si>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</si>
  <si>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</si>
  <si>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</si>
  <si>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</si>
  <si>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</si>
  <si>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</si>
  <si>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</si>
  <si>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</si>
  <si>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</si>
  <si>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</si>
  <si>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</si>
  <si>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</si>
  <si>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</si>
  <si>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</si>
  <si>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</si>
  <si>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</si>
  <si>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</si>
  <si>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</si>
  <si>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</si>
  <si>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</si>
  <si>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</si>
  <si>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</si>
  <si>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</si>
  <si>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</si>
  <si>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</si>
  <si>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</si>
  <si>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</si>
  <si>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</si>
  <si>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</si>
  <si>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</si>
  <si>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</si>
  <si>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</si>
  <si>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</si>
  <si>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</si>
  <si>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</si>
  <si>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</si>
  <si>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</si>
  <si>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</si>
  <si>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</si>
  <si>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</si>
  <si>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</si>
  <si>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</si>
  <si>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</si>
  <si>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</si>
  <si>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</si>
  <si>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</si>
  <si>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</si>
  <si>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</si>
  <si>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</si>
  <si>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</si>
  <si>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</si>
  <si>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</si>
  <si>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</si>
  <si>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</si>
  <si>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</si>
  <si>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</si>
  <si>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</si>
  <si>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</si>
  <si>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</si>
  <si>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</si>
  <si>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</si>
  <si>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</si>
  <si>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</si>
  <si>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</si>
  <si>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</si>
  <si>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</si>
  <si>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</si>
  <si>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</si>
  <si>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</si>
  <si>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</si>
  <si>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</si>
  <si>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</si>
  <si>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</si>
  <si>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</si>
  <si>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</si>
  <si>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</si>
  <si>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</si>
  <si>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</si>
  <si>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</si>
  <si>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</si>
  <si>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</si>
  <si>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</si>
  <si>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</si>
  <si>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</si>
  <si>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</si>
  <si>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</si>
  <si>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</si>
  <si>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</si>
  <si>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</si>
  <si>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</si>
  <si>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</si>
  <si>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</si>
  <si>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</si>
  <si>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</si>
  <si>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</si>
  <si>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</si>
  <si>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</si>
  <si>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</si>
  <si>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</si>
  <si>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</si>
  <si>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</si>
  <si>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</si>
  <si>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</si>
  <si>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</si>
  <si>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</si>
  <si>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</si>
  <si>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</si>
  <si>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</si>
  <si>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</si>
  <si>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</si>
  <si>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</si>
  <si>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</si>
  <si>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</si>
  <si>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</si>
  <si>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</si>
  <si>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</si>
  <si>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</si>
  <si>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</si>
  <si>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</si>
  <si>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</si>
  <si>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</si>
  <si>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</si>
  <si>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</si>
  <si>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</si>
  <si>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</si>
  <si>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</si>
  <si>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</si>
  <si>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</si>
  <si>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</si>
  <si>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</si>
  <si>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</si>
  <si>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</si>
  <si>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</si>
  <si>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</si>
  <si>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</si>
  <si>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</si>
  <si>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</si>
  <si>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</si>
  <si>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</si>
  <si>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</si>
  <si>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</si>
  <si>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</si>
  <si>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</si>
  <si>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</si>
  <si>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</si>
  <si>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</si>
  <si>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</si>
  <si>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</si>
  <si>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</si>
  <si>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</si>
  <si>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</si>
  <si>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</si>
  <si>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</si>
  <si>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</si>
  <si>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</si>
  <si>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</si>
  <si>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</si>
  <si>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</si>
  <si>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</si>
  <si>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</si>
  <si>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</si>
  <si>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</si>
  <si>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</si>
  <si>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</si>
  <si>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</si>
  <si>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</si>
  <si>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</si>
  <si>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</si>
  <si>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</si>
  <si>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</si>
  <si>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</si>
  <si>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</si>
  <si>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</si>
  <si>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</si>
  <si>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</si>
  <si>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</si>
  <si>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</si>
  <si>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</si>
  <si>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</si>
  <si>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</si>
  <si>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</si>
  <si>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</si>
  <si>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</si>
  <si>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</si>
  <si>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</si>
  <si>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</si>
  <si>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</si>
  <si>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</si>
  <si>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</si>
  <si>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</si>
  <si>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</si>
  <si>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</si>
  <si>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</si>
  <si>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</si>
  <si>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</si>
  <si>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</si>
  <si>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</si>
  <si>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</si>
  <si>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</si>
  <si>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</si>
  <si>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</si>
  <si>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</si>
  <si>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</si>
  <si>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</si>
  <si>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</si>
  <si>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</si>
  <si>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</si>
  <si>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</si>
  <si>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</si>
  <si>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</si>
  <si>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</si>
  <si>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</si>
  <si>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</si>
  <si>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</si>
  <si>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</si>
  <si>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</si>
  <si>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</si>
  <si>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</si>
  <si>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</si>
  <si>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</si>
  <si>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</si>
  <si>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</si>
  <si>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</si>
  <si>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</si>
  <si>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</si>
  <si>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</si>
  <si>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</si>
  <si>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</si>
  <si>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</si>
  <si>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</si>
  <si>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</si>
  <si>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</si>
  <si>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</si>
  <si>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</si>
  <si>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</si>
  <si>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</si>
  <si>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</si>
  <si>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</si>
  <si>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</si>
  <si>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</si>
  <si>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</si>
  <si>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</si>
  <si>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</si>
  <si>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</si>
  <si>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</si>
  <si>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</si>
  <si>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</si>
  <si>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</si>
  <si>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</si>
  <si>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</si>
  <si>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</si>
  <si>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</si>
  <si>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</si>
  <si>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</si>
  <si>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</si>
  <si>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</si>
  <si>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</si>
  <si>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</si>
  <si>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</si>
  <si>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</si>
  <si>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</si>
  <si>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</si>
  <si>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</si>
  <si>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</si>
  <si>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</si>
  <si>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</si>
  <si>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</si>
  <si>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</si>
  <si>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</si>
  <si>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</si>
  <si>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</si>
  <si>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</si>
  <si>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</si>
  <si>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</si>
  <si>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</si>
  <si>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</si>
  <si>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</si>
  <si>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</si>
  <si>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</si>
  <si>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</si>
  <si>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</si>
  <si>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</si>
  <si>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</si>
  <si>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</si>
  <si>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</si>
  <si>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</si>
  <si>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</si>
  <si>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</si>
  <si>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</si>
  <si>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</si>
  <si>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</si>
  <si>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</si>
  <si>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</si>
  <si>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</si>
  <si>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</si>
  <si>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</si>
  <si>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</si>
  <si>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</si>
  <si>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</si>
  <si>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</si>
  <si>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</si>
  <si>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</si>
  <si>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</si>
  <si>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</si>
  <si>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</si>
  <si>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</si>
  <si>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</si>
  <si>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</si>
  <si>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</si>
  <si>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</si>
  <si>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</si>
  <si>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</si>
  <si>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</si>
  <si>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</si>
  <si>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</si>
  <si>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</si>
  <si>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</si>
  <si>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</si>
  <si>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</si>
  <si>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</si>
  <si>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</si>
  <si>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</si>
  <si>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</si>
  <si>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</si>
  <si>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</si>
  <si>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</si>
  <si>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</si>
  <si>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</si>
  <si>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</si>
  <si>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</si>
  <si>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</si>
  <si>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</si>
  <si>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</si>
  <si>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</si>
  <si>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</si>
  <si>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</si>
  <si>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</si>
  <si>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</si>
  <si>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</si>
  <si>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</si>
  <si>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</si>
  <si>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</si>
  <si>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</si>
  <si>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</si>
  <si>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</si>
  <si>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</si>
  <si>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</si>
  <si>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</si>
  <si>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</si>
  <si>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</si>
  <si>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</si>
  <si>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</si>
  <si>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</si>
  <si>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</si>
  <si>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</si>
  <si>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</si>
  <si>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</si>
  <si>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</si>
  <si>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</si>
  <si>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</si>
  <si>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</si>
  <si>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</si>
  <si>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</si>
  <si>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</si>
  <si>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</si>
  <si>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</si>
  <si>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</si>
  <si>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</si>
  <si>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</si>
  <si>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</si>
  <si>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</si>
  <si>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</si>
  <si>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</si>
  <si>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</si>
  <si>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</si>
  <si>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</si>
  <si>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</si>
  <si>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</si>
  <si>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</si>
  <si>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</si>
  <si>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</si>
  <si>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</si>
  <si>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</si>
  <si>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</si>
  <si>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</si>
  <si>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</si>
  <si>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</si>
  <si>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</si>
  <si>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</si>
  <si>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</si>
  <si>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</si>
  <si>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</si>
  <si>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</si>
  <si>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</si>
  <si>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</si>
  <si>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</si>
  <si>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</si>
  <si>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</si>
  <si>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</si>
  <si>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</si>
  <si>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</si>
  <si>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</si>
  <si>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</si>
  <si>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</si>
  <si>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</si>
  <si>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</si>
  <si>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</si>
  <si>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</si>
  <si>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</si>
  <si>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</si>
  <si>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</si>
  <si>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</si>
  <si>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</si>
  <si>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</si>
  <si>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</si>
  <si>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</si>
  <si>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</si>
  <si>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</si>
  <si>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</si>
  <si>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</si>
  <si>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</si>
  <si>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</si>
  <si>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</si>
  <si>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</si>
  <si>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</si>
  <si>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</si>
  <si>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</si>
  <si>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</si>
  <si>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</si>
  <si>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</si>
  <si>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</si>
  <si>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</si>
  <si>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</si>
  <si>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</si>
  <si>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</si>
  <si>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</si>
  <si>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</si>
  <si>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</si>
  <si>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</si>
  <si>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</si>
  <si>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</si>
  <si>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</si>
  <si>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</si>
  <si>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</si>
  <si>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</si>
  <si>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</si>
  <si>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</si>
  <si>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</si>
  <si>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</si>
  <si>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</si>
  <si>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</si>
  <si>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</si>
  <si>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</si>
  <si>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</si>
  <si>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</si>
  <si>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</si>
  <si>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</si>
  <si>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</si>
  <si>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</si>
  <si>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</si>
  <si>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</si>
  <si>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</si>
  <si>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</si>
  <si>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</si>
  <si>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</si>
  <si>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</si>
  <si>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</si>
  <si>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</si>
  <si>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</si>
  <si>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</si>
  <si>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</si>
  <si>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</si>
  <si>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</si>
  <si>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</si>
  <si>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</si>
  <si>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</si>
  <si>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</si>
  <si>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</si>
  <si>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</si>
  <si>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</si>
  <si>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</si>
  <si>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</si>
  <si>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</si>
  <si>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</si>
  <si>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</si>
  <si>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</si>
  <si>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</si>
  <si>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</si>
  <si>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</si>
  <si>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</si>
  <si>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</si>
  <si>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</si>
  <si>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</si>
  <si>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</si>
  <si>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</si>
  <si>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</si>
  <si>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</si>
  <si>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</si>
  <si>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</si>
  <si>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</si>
  <si>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</si>
  <si>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</si>
  <si>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</si>
  <si>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</si>
  <si>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</si>
  <si>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</si>
  <si>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</si>
  <si>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</si>
  <si>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</si>
  <si>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</si>
  <si>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</si>
  <si>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</si>
  <si>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</si>
  <si>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</si>
  <si>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</si>
  <si>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</si>
  <si>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</si>
  <si>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</si>
  <si>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</si>
  <si>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</si>
  <si>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</si>
  <si>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</si>
  <si>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</si>
  <si>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</si>
  <si>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</si>
  <si>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</si>
  <si>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</si>
  <si>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</si>
  <si>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</si>
  <si>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</si>
  <si>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</si>
  <si>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</si>
  <si>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</si>
  <si>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</si>
  <si>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</si>
  <si>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</si>
  <si>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</si>
  <si>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</si>
  <si>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</si>
  <si>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</si>
  <si>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</si>
  <si>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</si>
  <si>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</si>
  <si>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</si>
  <si>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</si>
  <si>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</si>
  <si>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</si>
  <si>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</si>
  <si>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</si>
  <si>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</si>
  <si>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</si>
  <si>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</si>
  <si>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</si>
  <si>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</si>
  <si>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</si>
  <si>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</si>
  <si>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</si>
  <si>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</si>
  <si>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</si>
  <si>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</si>
  <si>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</si>
  <si>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</si>
  <si>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</si>
  <si>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</si>
  <si>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</si>
  <si>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</si>
  <si>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</si>
  <si>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</si>
  <si>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</si>
  <si>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</si>
  <si>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</si>
  <si>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</si>
  <si>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</si>
  <si>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</si>
  <si>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</si>
  <si>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</si>
  <si>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</si>
  <si>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</si>
  <si>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</si>
  <si>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</si>
  <si>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</si>
  <si>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</si>
  <si>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</si>
  <si>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</si>
  <si>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</si>
  <si>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</si>
  <si>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</si>
  <si>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</si>
  <si>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</si>
  <si>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</si>
  <si>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</si>
  <si>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</si>
  <si>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</si>
  <si>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</si>
  <si>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</si>
  <si>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</si>
  <si>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</si>
  <si>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</si>
  <si>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</si>
  <si>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</si>
  <si>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</si>
  <si>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</si>
  <si>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</si>
  <si>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</si>
  <si>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</si>
  <si>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</si>
  <si>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</si>
  <si>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</si>
  <si>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</si>
  <si>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</si>
  <si>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</si>
  <si>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</si>
  <si>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</si>
  <si>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</si>
  <si>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</si>
  <si>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</si>
  <si>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</si>
  <si>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</si>
  <si>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</si>
  <si>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</si>
  <si>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</si>
  <si>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</si>
  <si>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</si>
  <si>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</si>
  <si>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</si>
  <si>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</si>
  <si>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</si>
  <si>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</si>
  <si>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</si>
  <si>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</si>
  <si>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</si>
  <si>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</si>
  <si>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</si>
  <si>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</si>
  <si>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</si>
  <si>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</si>
  <si>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</si>
  <si>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</si>
  <si>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</si>
  <si>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</si>
  <si>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</si>
  <si>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</si>
  <si>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</si>
  <si>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</si>
  <si>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</si>
  <si>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</si>
  <si>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</si>
  <si>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</si>
  <si>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</si>
  <si>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</si>
  <si>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</si>
  <si>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</si>
  <si>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</si>
  <si>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</si>
  <si>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</si>
  <si>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</si>
  <si>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</si>
  <si>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</si>
  <si>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</si>
  <si>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</si>
  <si>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</si>
  <si>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</si>
  <si>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</si>
  <si>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</si>
  <si>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</si>
  <si>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</si>
  <si>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</si>
  <si>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</si>
  <si>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</si>
  <si>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</si>
  <si>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</si>
  <si>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</si>
  <si>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</si>
  <si>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</si>
  <si>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</si>
  <si>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</si>
  <si>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</si>
  <si>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</si>
  <si>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</si>
  <si>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</si>
  <si>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</si>
  <si>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</si>
  <si>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</si>
  <si>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</si>
  <si>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</si>
  <si>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</si>
  <si>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</si>
  <si>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</si>
  <si>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</si>
  <si>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</si>
  <si>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</si>
  <si>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</si>
  <si>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</si>
  <si>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</si>
  <si>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</si>
  <si>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</si>
  <si>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</si>
  <si>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</si>
  <si>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</si>
  <si>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</si>
  <si>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</si>
  <si>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</si>
  <si>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</si>
  <si>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</si>
  <si>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</si>
  <si>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</si>
  <si>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</si>
  <si>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</si>
  <si>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</si>
  <si>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</si>
  <si>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</si>
  <si>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</si>
  <si>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</si>
  <si>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</si>
  <si>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</si>
  <si>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</si>
  <si>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</si>
  <si>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</si>
  <si>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</si>
  <si>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</si>
  <si>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</si>
  <si>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</si>
  <si>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</si>
  <si>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</si>
  <si>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</si>
  <si>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</si>
  <si>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</si>
  <si>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</si>
  <si>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</si>
  <si>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</si>
  <si>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</si>
  <si>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</si>
  <si>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</si>
  <si>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</si>
  <si>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</si>
  <si>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</si>
  <si>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</si>
  <si>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</si>
  <si>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</si>
  <si>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</si>
  <si>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</si>
  <si>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</si>
  <si>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</si>
  <si>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</si>
  <si>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</si>
  <si>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</si>
  <si>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</si>
  <si>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</si>
  <si>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</si>
  <si>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</si>
  <si>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</si>
  <si>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</si>
  <si>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</si>
  <si>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</si>
  <si>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</si>
  <si>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</si>
  <si>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</si>
  <si>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</si>
  <si>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</si>
  <si>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</si>
  <si>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</si>
  <si>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</si>
  <si>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</si>
  <si>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</si>
  <si>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</si>
  <si>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</si>
  <si>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</si>
  <si>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</si>
  <si>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</si>
  <si>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</si>
  <si>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</si>
  <si>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</si>
  <si>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</si>
  <si>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</si>
  <si>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</si>
  <si>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</si>
  <si>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</si>
  <si>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</si>
  <si>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</si>
  <si>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</si>
  <si>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</si>
  <si>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</si>
  <si>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</si>
  <si>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</si>
  <si>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</si>
  <si>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</si>
  <si>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</si>
  <si>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</si>
  <si>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</si>
  <si>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</si>
  <si>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</si>
  <si>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</si>
  <si>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</si>
  <si>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</si>
  <si>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</si>
  <si>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</si>
  <si>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</si>
  <si>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</si>
  <si>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</si>
  <si>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</si>
  <si>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</si>
  <si>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</si>
  <si>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</si>
  <si>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</si>
  <si>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</si>
  <si>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</si>
  <si>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</si>
  <si>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</si>
  <si>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</si>
  <si>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</si>
  <si>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</si>
  <si>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</si>
  <si>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</si>
  <si>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</si>
  <si>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</si>
  <si>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</si>
  <si>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</si>
  <si>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</si>
  <si>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</si>
  <si>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</si>
  <si>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</si>
  <si>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</si>
  <si>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</si>
  <si>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</si>
  <si>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</si>
  <si>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</si>
  <si>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</si>
  <si>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</si>
  <si>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</si>
  <si>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</si>
  <si>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</si>
  <si>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</si>
  <si>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</si>
  <si>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</si>
  <si>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</si>
  <si>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</si>
  <si>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</si>
  <si>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</si>
  <si>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</si>
  <si>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</si>
  <si>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</si>
  <si>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</si>
  <si>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</si>
  <si>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</si>
  <si>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</si>
  <si>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</si>
  <si>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</si>
  <si>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</si>
  <si>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</si>
  <si>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</si>
  <si>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</si>
  <si>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</si>
  <si>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</si>
  <si>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</si>
  <si>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</si>
  <si>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</si>
  <si>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</si>
  <si>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</si>
  <si>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</si>
  <si>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</si>
  <si>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</si>
  <si>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</si>
  <si>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</si>
  <si>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</si>
  <si>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</si>
  <si>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</si>
  <si>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</si>
  <si>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</si>
  <si>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</si>
  <si>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</si>
  <si>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</si>
  <si>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</si>
  <si>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</si>
  <si>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</si>
  <si>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</si>
  <si>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</si>
  <si>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</si>
  <si>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</si>
  <si>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</si>
  <si>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</si>
  <si>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</si>
  <si>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</si>
  <si>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</si>
  <si>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</si>
  <si>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</si>
  <si>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</si>
  <si>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</si>
  <si>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</si>
  <si>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</si>
  <si>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</si>
  <si>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</si>
  <si>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</si>
  <si>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</si>
  <si>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</si>
  <si>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</si>
  <si>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</si>
  <si>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</si>
  <si>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</si>
  <si>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</si>
  <si>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</si>
  <si>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</si>
  <si>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</si>
  <si>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</si>
  <si>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</si>
  <si>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</si>
  <si>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</si>
  <si>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</si>
  <si>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</si>
  <si>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</si>
  <si>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</si>
  <si>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</si>
  <si>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</si>
  <si>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</si>
  <si>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</si>
  <si>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</si>
  <si>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</si>
  <si>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</si>
  <si>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</si>
  <si>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</si>
  <si>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</si>
  <si>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</si>
  <si>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</si>
  <si>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</si>
  <si>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</si>
  <si>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</si>
  <si>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</si>
  <si>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</si>
  <si>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</si>
  <si>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</si>
  <si>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</si>
  <si>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</si>
  <si>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</si>
  <si>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</si>
  <si>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</si>
  <si>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</si>
  <si>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</si>
  <si>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</si>
  <si>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</si>
  <si>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</si>
  <si>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</si>
  <si>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</si>
  <si>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</si>
  <si>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</si>
  <si>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</si>
  <si>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</si>
  <si>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</si>
  <si>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</si>
  <si>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</si>
  <si>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</si>
  <si>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</si>
  <si>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</si>
  <si>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</si>
  <si>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</si>
  <si>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</si>
  <si>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</si>
  <si>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</si>
  <si>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</si>
  <si>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</si>
  <si>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</si>
  <si>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</si>
  <si>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</si>
  <si>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</si>
  <si>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</si>
  <si>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</si>
  <si>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</si>
  <si>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</si>
  <si>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</si>
  <si>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</si>
  <si>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</si>
  <si>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</si>
  <si>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</si>
  <si>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</si>
  <si>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</si>
  <si>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</si>
  <si>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</si>
  <si>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</si>
  <si>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</si>
  <si>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</si>
  <si>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</si>
  <si>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</si>
  <si>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</si>
  <si>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</si>
  <si>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</si>
  <si>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</si>
  <si>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</si>
  <si>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</si>
  <si>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</si>
  <si>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</si>
  <si>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</si>
  <si>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</si>
  <si>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</si>
  <si>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</si>
  <si>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</si>
  <si>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</si>
  <si>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</si>
  <si>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</si>
  <si>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</si>
  <si>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</si>
  <si>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</si>
  <si>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</si>
  <si>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</si>
  <si>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</si>
  <si>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</si>
  <si>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</si>
  <si>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</si>
  <si>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</si>
  <si>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</si>
  <si>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</si>
  <si>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</si>
  <si>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</si>
  <si>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</si>
  <si>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</si>
  <si>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</si>
  <si>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</si>
  <si>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</si>
  <si>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</si>
  <si>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</si>
  <si>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</si>
  <si>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</si>
  <si>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</si>
  <si>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</si>
  <si>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</si>
  <si>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</si>
  <si>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</si>
  <si>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</si>
  <si>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</si>
  <si>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</si>
  <si>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</si>
  <si>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</si>
  <si>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</si>
  <si>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</si>
  <si>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</si>
  <si>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</si>
  <si>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</si>
  <si>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</si>
  <si>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</si>
  <si>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</si>
  <si>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</si>
  <si>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</si>
  <si>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</si>
  <si>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</si>
  <si>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</si>
  <si>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</si>
  <si>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</si>
  <si>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</si>
  <si>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</si>
  <si>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</si>
  <si>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</si>
  <si>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</si>
  <si>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</si>
  <si>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</si>
  <si>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</si>
  <si>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</si>
  <si>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</si>
  <si>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</si>
  <si>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</si>
  <si>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</si>
  <si>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</si>
  <si>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</si>
  <si>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</si>
  <si>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</si>
  <si>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</si>
  <si>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</si>
  <si>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</si>
  <si>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</si>
  <si>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</si>
  <si>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</si>
  <si>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</si>
  <si>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</si>
  <si>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</si>
  <si>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</si>
  <si>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</si>
  <si>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</si>
  <si>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</si>
  <si>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</si>
  <si>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</si>
  <si>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</si>
  <si>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</si>
  <si>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</si>
  <si>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</si>
  <si>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</si>
  <si>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</si>
  <si>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</si>
  <si>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</si>
  <si>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</si>
  <si>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</si>
  <si>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</si>
  <si>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</si>
  <si>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</si>
  <si>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</si>
  <si>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</si>
  <si>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</si>
  <si>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</si>
  <si>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</si>
  <si>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</si>
  <si>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</si>
  <si>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</si>
  <si>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</si>
  <si>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</si>
  <si>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</si>
  <si>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</si>
  <si>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</si>
  <si>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</si>
  <si>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</si>
  <si>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</si>
  <si>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</si>
  <si>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</si>
  <si>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</si>
  <si>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</si>
  <si>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</si>
  <si>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</si>
  <si>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</si>
  <si>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</si>
  <si>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</si>
  <si>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</si>
  <si>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</si>
  <si>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</si>
  <si>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</si>
  <si>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</si>
  <si>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</si>
  <si>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</si>
  <si>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</si>
  <si>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</si>
  <si>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</si>
  <si>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</si>
  <si>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</si>
  <si>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</si>
  <si>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</si>
  <si>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</si>
  <si>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</si>
  <si>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</si>
  <si>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</si>
  <si>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</si>
  <si>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</si>
  <si>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</si>
  <si>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</si>
  <si>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</si>
  <si>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</si>
  <si>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</si>
  <si>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</si>
  <si>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</si>
  <si>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</si>
  <si>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</si>
  <si>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</si>
  <si>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</si>
  <si>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</si>
  <si>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</si>
  <si>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</si>
  <si>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</si>
  <si>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</si>
  <si>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</si>
  <si>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</si>
  <si>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</si>
  <si>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</si>
  <si>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</si>
  <si>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</si>
  <si>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</si>
  <si>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</si>
  <si>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</si>
  <si>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</si>
  <si>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</si>
  <si>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</si>
  <si>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</si>
  <si>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</si>
  <si>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</si>
  <si>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</si>
  <si>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</si>
  <si>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</si>
  <si>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</si>
  <si>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</si>
  <si>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</si>
  <si>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</si>
  <si>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</si>
  <si>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</si>
  <si>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</si>
  <si>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</si>
  <si>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</si>
  <si>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</si>
  <si>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</si>
  <si>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</si>
  <si>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</si>
  <si>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</si>
  <si>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</si>
  <si>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</si>
  <si>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</si>
  <si>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</si>
  <si>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</si>
  <si>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</si>
  <si>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</si>
  <si>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</si>
  <si>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</si>
  <si>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</si>
  <si>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</si>
  <si>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</si>
  <si>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</si>
  <si>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</si>
  <si>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</si>
  <si>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</si>
  <si>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</si>
  <si>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</si>
  <si>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</si>
  <si>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</si>
  <si>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</si>
  <si>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</si>
  <si>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</si>
  <si>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</si>
  <si>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</si>
  <si>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</si>
  <si>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</si>
  <si>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</si>
  <si>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</si>
  <si>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</si>
  <si>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</si>
  <si>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</si>
  <si>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</si>
  <si>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</si>
  <si>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</si>
  <si>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</si>
  <si>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</si>
  <si>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</si>
  <si>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</si>
  <si>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</si>
  <si>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</si>
  <si>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</si>
  <si>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</si>
  <si>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</si>
  <si>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</si>
  <si>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</si>
  <si>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</si>
  <si>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</si>
  <si>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</si>
  <si>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</si>
  <si>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</si>
  <si>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</si>
  <si>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</si>
  <si>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</si>
  <si>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</si>
  <si>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</si>
  <si>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</si>
  <si>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</si>
  <si>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</si>
  <si>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</si>
  <si>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</si>
  <si>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</si>
  <si>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</si>
  <si>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</si>
  <si>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</si>
  <si>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</si>
  <si>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</si>
  <si>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</si>
  <si>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</si>
  <si>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</si>
  <si>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</si>
  <si>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</si>
  <si>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</si>
  <si>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</si>
  <si>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</si>
  <si>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</si>
  <si>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</si>
  <si>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</si>
  <si>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</si>
  <si>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</si>
  <si>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</si>
  <si>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</si>
  <si>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</si>
  <si>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</si>
  <si>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</si>
  <si>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</si>
  <si>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</si>
  <si>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</si>
  <si>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</si>
  <si>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</si>
  <si>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</si>
  <si>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</si>
  <si>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</si>
  <si>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</si>
  <si>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</si>
  <si>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</si>
  <si>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</si>
  <si>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</si>
  <si>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</si>
  <si>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</si>
  <si>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</si>
  <si>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</si>
  <si>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</si>
  <si>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</si>
  <si>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</si>
  <si>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</si>
  <si>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</si>
  <si>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</si>
  <si>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</si>
  <si>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</si>
  <si>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</si>
  <si>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</si>
  <si>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</si>
  <si>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</si>
  <si>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</si>
  <si>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</si>
  <si>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</si>
  <si>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</si>
  <si>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</si>
  <si>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</si>
  <si>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</si>
  <si>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</si>
  <si>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</si>
  <si>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</si>
  <si>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</si>
  <si>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</si>
  <si>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</si>
  <si>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</si>
  <si>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</si>
  <si>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</si>
  <si>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</si>
  <si>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</si>
  <si>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</si>
  <si>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</si>
  <si>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</si>
  <si>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</si>
  <si>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</si>
  <si>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</si>
  <si>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</si>
  <si>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</si>
  <si>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</si>
  <si>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</si>
  <si>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</si>
  <si>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</si>
  <si>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</si>
  <si>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</si>
  <si>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</si>
  <si>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</si>
  <si>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</si>
  <si>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</si>
  <si>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</si>
  <si>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</si>
  <si>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</si>
  <si>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</si>
  <si>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</si>
  <si>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</si>
  <si>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</si>
  <si>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</si>
  <si>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</si>
  <si>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</si>
  <si>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</si>
  <si>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</si>
  <si>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</si>
  <si>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</si>
  <si>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</si>
  <si>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</si>
  <si>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</si>
  <si>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</si>
  <si>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</si>
  <si>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</si>
  <si>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</si>
  <si>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</si>
  <si>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</si>
  <si>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</si>
  <si>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</si>
  <si>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</si>
  <si>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</si>
  <si>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</si>
  <si>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</si>
  <si>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</si>
  <si>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</si>
  <si>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</si>
  <si>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</si>
  <si>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</si>
  <si>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</si>
  <si>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</si>
  <si>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</si>
  <si>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</si>
  <si>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</si>
  <si>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</si>
  <si>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</si>
  <si>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</si>
  <si>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</si>
  <si>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</si>
  <si>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</si>
  <si>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</si>
  <si>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</si>
  <si>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</si>
  <si>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</si>
  <si>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</si>
  <si>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</si>
  <si>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</si>
  <si>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</si>
  <si>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</si>
  <si>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</si>
  <si>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</si>
  <si>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</si>
  <si>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</si>
  <si>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</si>
  <si>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</si>
  <si>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</si>
  <si>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</si>
  <si>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</si>
  <si>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</si>
  <si>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</si>
  <si>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</si>
  <si>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</si>
  <si>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</si>
  <si>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</si>
  <si>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</si>
  <si>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</si>
  <si>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</si>
  <si>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</si>
  <si>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</si>
  <si>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</si>
  <si>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</si>
  <si>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</si>
  <si>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</si>
  <si>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</si>
  <si>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</si>
  <si>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</si>
  <si>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</si>
  <si>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</si>
  <si>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</si>
  <si>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</si>
  <si>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</si>
  <si>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</si>
  <si>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</si>
  <si>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</si>
  <si>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</si>
  <si>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</si>
  <si>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</si>
  <si>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</si>
  <si>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</si>
  <si>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</si>
  <si>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</si>
  <si>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</si>
  <si>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</si>
  <si>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</si>
  <si>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</si>
  <si>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</si>
  <si>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</si>
  <si>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</si>
  <si>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</si>
  <si>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</si>
  <si>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</si>
  <si>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</si>
  <si>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</si>
  <si>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</si>
  <si>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</si>
  <si>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</si>
  <si>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</si>
  <si>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</si>
  <si>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</si>
  <si>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</si>
  <si>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</si>
  <si>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</si>
  <si>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</si>
  <si>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</si>
  <si>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</si>
  <si>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</si>
  <si>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</si>
  <si>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</si>
  <si>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</si>
  <si>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</si>
  <si>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</si>
  <si>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</si>
  <si>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</si>
  <si>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</si>
  <si>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</si>
  <si>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</si>
  <si>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</si>
  <si>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</si>
  <si>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</si>
  <si>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</si>
  <si>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</si>
  <si>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</si>
  <si>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</si>
  <si>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</si>
  <si>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</si>
  <si>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</si>
  <si>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</si>
  <si>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</si>
  <si>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</si>
  <si>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</si>
  <si>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</si>
  <si>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</si>
  <si>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</si>
  <si>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</si>
  <si>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</si>
  <si>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</si>
  <si>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</si>
  <si>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</si>
  <si>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</si>
  <si>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</si>
  <si>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</si>
  <si>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</si>
  <si>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</si>
  <si>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</si>
  <si>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</si>
  <si>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</si>
  <si>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</si>
  <si>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</si>
  <si>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</si>
  <si>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</si>
  <si>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</si>
  <si>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</si>
  <si>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</si>
  <si>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</si>
  <si>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</si>
  <si>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</si>
  <si>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</si>
  <si>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</si>
  <si>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</si>
  <si>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</si>
  <si>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</si>
  <si>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</si>
  <si>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</si>
  <si>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</si>
  <si>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</si>
  <si>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</si>
  <si>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</si>
  <si>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</si>
  <si>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</si>
  <si>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</si>
  <si>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</si>
  <si>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</si>
  <si>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</si>
  <si>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</si>
  <si>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</si>
  <si>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</si>
  <si>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</si>
  <si>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</si>
  <si>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</si>
  <si>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</si>
  <si>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</si>
  <si>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</si>
  <si>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</si>
  <si>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</si>
  <si>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</si>
  <si>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</si>
  <si>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</si>
  <si>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</si>
  <si>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</si>
  <si>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</si>
  <si>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</si>
  <si>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</si>
  <si>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</si>
  <si>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</si>
  <si>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</si>
  <si>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</si>
  <si>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</si>
  <si>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</si>
  <si>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</si>
  <si>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</si>
  <si>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</si>
  <si>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</si>
  <si>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</si>
  <si>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</si>
  <si>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</si>
  <si>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</si>
  <si>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</si>
  <si>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</si>
  <si>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</si>
  <si>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</si>
  <si>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</si>
  <si>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</si>
  <si>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</si>
  <si>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</si>
  <si>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</si>
  <si>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</si>
  <si>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</si>
  <si>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</si>
  <si>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</si>
  <si>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</si>
  <si>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</si>
  <si>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</si>
  <si>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</si>
  <si>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</si>
  <si>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</si>
  <si>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</si>
  <si>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</si>
  <si>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</si>
  <si>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</si>
  <si>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</si>
  <si>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</si>
  <si>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</si>
  <si>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</si>
  <si>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</si>
  <si>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</si>
  <si>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</si>
  <si>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</si>
  <si>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</si>
  <si>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</si>
  <si>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</si>
  <si>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</si>
  <si>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</si>
  <si>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</si>
  <si>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</si>
  <si>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</si>
  <si>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</si>
  <si>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</si>
  <si>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</si>
  <si>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</si>
  <si>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</si>
  <si>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</si>
  <si>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</si>
  <si>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</si>
  <si>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</si>
  <si>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</si>
  <si>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</si>
  <si>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</si>
  <si>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</si>
  <si>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</si>
  <si>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</si>
  <si>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</si>
  <si>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</si>
  <si>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</si>
  <si>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</si>
  <si>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</si>
  <si>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</si>
  <si>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</si>
  <si>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</si>
  <si>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</si>
  <si>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</si>
  <si>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</si>
  <si>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</si>
  <si>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</si>
  <si>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</si>
  <si>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</si>
  <si>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</si>
  <si>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</si>
  <si>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</si>
  <si>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</si>
  <si>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</si>
  <si>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</si>
  <si>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</si>
  <si>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</si>
  <si>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</si>
  <si>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</si>
  <si>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</si>
  <si>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</si>
  <si>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</si>
  <si>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</si>
  <si>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</si>
  <si>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</si>
  <si>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</si>
  <si>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</si>
  <si>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</si>
  <si>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</si>
  <si>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</si>
  <si>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</si>
  <si>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</si>
  <si>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</si>
  <si>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</si>
  <si>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</si>
  <si>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</si>
  <si>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</si>
  <si>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</si>
  <si>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</si>
  <si>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</si>
  <si>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</si>
  <si>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</si>
  <si>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</si>
  <si>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</si>
  <si>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</si>
  <si>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</si>
  <si>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</si>
  <si>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</si>
  <si>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</si>
  <si>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</si>
  <si>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</si>
  <si>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</si>
  <si>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</si>
  <si>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</si>
  <si>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</si>
  <si>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</si>
  <si>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</si>
  <si>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</si>
  <si>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</si>
  <si>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</si>
  <si>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</si>
  <si>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</si>
  <si>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</si>
  <si>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</si>
  <si>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</si>
  <si>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</si>
  <si>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</si>
  <si>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</si>
  <si>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</si>
  <si>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</si>
  <si>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</si>
  <si>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</si>
  <si>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</si>
  <si>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</si>
  <si>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</si>
  <si>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</si>
  <si>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</si>
  <si>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</si>
  <si>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</si>
  <si>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</si>
  <si>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</si>
  <si>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</si>
  <si>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</si>
  <si>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</si>
  <si>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</si>
  <si>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</si>
  <si>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</si>
  <si>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</si>
  <si>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</si>
  <si>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</si>
  <si>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</si>
  <si>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</si>
  <si>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</si>
  <si>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</si>
  <si>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</si>
  <si>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</si>
  <si>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</si>
  <si>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</si>
  <si>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</si>
  <si>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</si>
  <si>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</si>
  <si>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</si>
  <si>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</si>
  <si>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</si>
  <si>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</si>
  <si>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</si>
  <si>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</si>
  <si>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</si>
  <si>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</si>
  <si>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</si>
  <si>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</si>
  <si>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</si>
  <si>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</si>
  <si>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</si>
  <si>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</si>
  <si>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</si>
  <si>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</si>
  <si>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</si>
  <si>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</si>
  <si>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</si>
  <si>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</si>
  <si>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</si>
  <si>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</si>
  <si>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</si>
  <si>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</si>
  <si>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</si>
  <si>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</si>
  <si>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</si>
  <si>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</si>
  <si>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</si>
  <si>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</si>
  <si>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</si>
  <si>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</si>
  <si>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</si>
  <si>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</si>
  <si>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</si>
  <si>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</si>
  <si>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</si>
  <si>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</si>
  <si>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</si>
  <si>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</si>
  <si>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</si>
  <si>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</si>
  <si>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</si>
  <si>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</si>
  <si>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</si>
  <si>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</si>
  <si>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</si>
  <si>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</si>
  <si>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</si>
  <si>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</si>
  <si>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</si>
  <si>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</si>
  <si>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</si>
  <si>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</si>
  <si>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</si>
  <si>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</si>
  <si>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</si>
  <si>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</si>
  <si>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</si>
  <si>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</si>
  <si>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</si>
  <si>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</si>
  <si>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</si>
  <si>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</si>
  <si>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</si>
  <si>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</si>
  <si>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</si>
  <si>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</si>
  <si>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</si>
  <si>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</si>
  <si>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</si>
  <si>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</si>
  <si>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</si>
  <si>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</si>
  <si>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</si>
  <si>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</si>
  <si>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</si>
  <si>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</si>
  <si>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</si>
  <si>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</si>
  <si>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</si>
  <si>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</si>
  <si>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</si>
  <si>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</si>
  <si>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</si>
  <si>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</si>
  <si>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</si>
  <si>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</si>
  <si>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</si>
  <si>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</si>
  <si>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</si>
  <si>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</si>
  <si>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</si>
  <si>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</si>
  <si>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</si>
  <si>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</si>
  <si>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</si>
  <si>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</si>
  <si>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</si>
  <si>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</si>
  <si>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</si>
  <si>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</si>
  <si>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</si>
  <si>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</si>
  <si>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</si>
  <si>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</si>
  <si>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</si>
  <si>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</si>
  <si>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</si>
  <si>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</si>
  <si>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</si>
  <si>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</si>
  <si>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</si>
  <si>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</si>
  <si>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</si>
  <si>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</si>
  <si>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</si>
  <si>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</si>
  <si>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</si>
  <si>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</si>
  <si>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</si>
  <si>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</si>
  <si>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</si>
  <si>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</si>
  <si>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</si>
  <si>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</si>
  <si>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</si>
  <si>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</si>
  <si>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</si>
  <si>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</si>
  <si>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</si>
  <si>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</si>
  <si>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</si>
  <si>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</si>
  <si>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</si>
  <si>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</si>
  <si>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</si>
  <si>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</si>
  <si>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</si>
  <si>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</si>
  <si>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</si>
  <si>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</si>
  <si>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</si>
  <si>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</si>
  <si>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</si>
  <si>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</si>
  <si>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</si>
  <si>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</si>
  <si>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</si>
  <si>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</si>
  <si>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</si>
  <si>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</si>
  <si>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</si>
  <si>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</si>
  <si>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</si>
  <si>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</si>
  <si>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</si>
  <si>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</si>
  <si>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</si>
  <si>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</si>
  <si>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</si>
  <si>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</si>
  <si>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</si>
  <si>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</si>
  <si>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</si>
  <si>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</si>
  <si>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</si>
  <si>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</si>
  <si>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</si>
  <si>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</si>
  <si>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</si>
  <si>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</si>
  <si>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</si>
  <si>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</si>
  <si>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</si>
  <si>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</si>
  <si>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</si>
  <si>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</si>
  <si>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</si>
  <si>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</si>
  <si>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</si>
  <si>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</si>
  <si>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</si>
  <si>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</si>
  <si>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</si>
  <si>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</si>
  <si>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</si>
  <si>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</si>
  <si>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</si>
  <si>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</si>
  <si>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</si>
  <si>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</si>
  <si>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</si>
  <si>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</si>
  <si>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</si>
  <si>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</si>
  <si>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</si>
  <si>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</si>
  <si>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</si>
  <si>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</si>
  <si>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</si>
  <si>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</si>
  <si>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</si>
  <si>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</si>
  <si>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</si>
  <si>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</si>
  <si>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</si>
  <si>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</si>
  <si>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</si>
  <si>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</si>
  <si>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</si>
  <si>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</si>
  <si>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</si>
  <si>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</si>
  <si>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</si>
  <si>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</si>
  <si>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</si>
  <si>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</si>
  <si>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</si>
  <si>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</si>
  <si>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</si>
  <si>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</si>
  <si>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</si>
  <si>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</si>
  <si>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</si>
  <si>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</si>
  <si>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</si>
  <si>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</si>
  <si>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</si>
  <si>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</si>
  <si>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</si>
  <si>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</si>
  <si>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</si>
  <si>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</si>
  <si>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</si>
  <si>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</si>
  <si>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</si>
  <si>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</si>
  <si>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</si>
  <si>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</si>
  <si>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</si>
  <si>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</si>
  <si>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</si>
  <si>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</si>
  <si>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</si>
  <si>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</si>
  <si>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</si>
  <si>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</si>
  <si>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</si>
  <si>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</si>
  <si>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</si>
  <si>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</si>
  <si>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</si>
  <si>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</si>
  <si>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</si>
  <si>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</si>
  <si>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</si>
  <si>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</si>
  <si>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</si>
  <si>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</si>
  <si>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</si>
  <si>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</si>
  <si>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</si>
  <si>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</si>
  <si>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</si>
  <si>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</si>
  <si>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</si>
  <si>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</si>
  <si>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</si>
  <si>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</si>
  <si>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</si>
  <si>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</si>
  <si>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</si>
  <si>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</si>
  <si>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</si>
  <si>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</si>
  <si>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</si>
  <si>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</si>
  <si>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</si>
  <si>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</si>
  <si>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</si>
  <si>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</si>
  <si>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</si>
  <si>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</si>
  <si>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</si>
  <si>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</si>
  <si>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</si>
  <si>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</si>
  <si>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</si>
  <si>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</si>
  <si>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</si>
  <si>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</si>
  <si>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</si>
  <si>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</si>
  <si>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</si>
  <si>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</si>
  <si>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</si>
  <si>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</si>
  <si>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</si>
  <si>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</si>
  <si>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</si>
  <si>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</si>
  <si>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</si>
  <si>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</si>
  <si>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</si>
  <si>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</si>
  <si>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</si>
  <si>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</si>
  <si>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</si>
  <si>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</si>
  <si>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</si>
  <si>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</si>
  <si>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</si>
  <si>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</si>
  <si>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</si>
  <si>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</si>
  <si>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</si>
  <si>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</si>
  <si>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</si>
  <si>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</si>
  <si>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</si>
  <si>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</si>
  <si>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</si>
  <si>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</si>
  <si>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</si>
  <si>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</si>
  <si>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</si>
  <si>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</si>
  <si>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</si>
  <si>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</si>
  <si>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</si>
  <si>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</si>
  <si>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</si>
  <si>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</si>
  <si>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</si>
  <si>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</si>
  <si>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</si>
  <si>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</si>
  <si>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</si>
  <si>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</si>
  <si>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</si>
  <si>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</si>
  <si>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</si>
  <si>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</si>
  <si>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</si>
  <si>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</si>
  <si>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</si>
  <si>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</si>
  <si>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</si>
  <si>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</si>
  <si>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</si>
  <si>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</si>
  <si>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</si>
  <si>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</si>
  <si>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</si>
  <si>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</si>
  <si>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</si>
  <si>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</si>
  <si>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</si>
  <si>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</si>
  <si>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</si>
  <si>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</si>
  <si>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</si>
  <si>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</si>
  <si>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</si>
  <si>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</si>
  <si>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</si>
  <si>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</si>
  <si>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</si>
  <si>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</si>
  <si>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</si>
  <si>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</si>
  <si>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</si>
  <si>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</si>
  <si>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</si>
  <si>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</si>
  <si>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</si>
  <si>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</si>
  <si>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</si>
  <si>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</si>
  <si>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</si>
  <si>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</si>
  <si>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</si>
  <si>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</si>
  <si>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</si>
  <si>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</si>
  <si>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</si>
  <si>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</si>
  <si>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</si>
  <si>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</si>
  <si>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</si>
  <si>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</si>
  <si>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</si>
  <si>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</si>
  <si>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</si>
  <si>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</si>
  <si>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</si>
  <si>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</si>
  <si>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</si>
  <si>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</si>
  <si>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</si>
  <si>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</si>
  <si>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</si>
  <si>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</si>
  <si>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</si>
  <si>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</si>
  <si>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</si>
  <si>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</si>
  <si>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</si>
  <si>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</si>
  <si>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</si>
  <si>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</si>
  <si>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</si>
  <si>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</si>
  <si>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</si>
  <si>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</si>
  <si>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</si>
  <si>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</si>
  <si>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</si>
  <si>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</si>
  <si>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</si>
  <si>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</si>
  <si>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</si>
  <si>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</si>
  <si>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</si>
  <si>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</si>
  <si>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</si>
  <si>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</si>
  <si>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</si>
  <si>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</si>
  <si>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</si>
  <si>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</si>
  <si>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</si>
  <si>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</si>
  <si>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</si>
  <si>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</si>
  <si>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</si>
  <si>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</si>
  <si>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</si>
  <si>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</si>
  <si>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</si>
  <si>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</si>
  <si>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</si>
  <si>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</si>
  <si>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</si>
  <si>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</si>
  <si>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</si>
  <si>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</si>
  <si>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</si>
  <si>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</si>
  <si>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</si>
  <si>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</si>
  <si>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</si>
  <si>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</si>
  <si>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</si>
  <si>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</si>
  <si>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</si>
  <si>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</si>
  <si>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</si>
  <si>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</si>
  <si>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</si>
  <si>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</si>
  <si>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</si>
  <si>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</si>
  <si>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</si>
  <si>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</si>
  <si>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</si>
  <si>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</si>
  <si>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</si>
  <si>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</si>
  <si>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</si>
  <si>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</si>
  <si>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</si>
  <si>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</si>
  <si>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</si>
  <si>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</si>
  <si>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</si>
  <si>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</si>
  <si>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</si>
  <si>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</si>
  <si>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</si>
  <si>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</si>
  <si>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</si>
  <si>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</si>
  <si>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</si>
  <si>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</si>
  <si>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</si>
  <si>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</si>
  <si>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</si>
  <si>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</si>
  <si>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</si>
  <si>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</si>
  <si>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</si>
  <si>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</si>
  <si>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</si>
  <si>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</si>
  <si>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</si>
  <si>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</si>
  <si>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</si>
  <si>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</si>
  <si>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</si>
  <si>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</si>
  <si>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</si>
  <si>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</si>
  <si>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</si>
  <si>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</si>
  <si>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</si>
  <si>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</si>
  <si>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</si>
  <si>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</si>
  <si>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</si>
  <si>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</si>
  <si>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</si>
  <si>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</si>
  <si>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</si>
  <si>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</si>
  <si>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</si>
  <si>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</si>
  <si>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</si>
  <si>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</si>
  <si>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</si>
  <si>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</si>
  <si>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</si>
  <si>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</si>
  <si>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</si>
  <si>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</si>
  <si>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</si>
  <si>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</si>
  <si>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</si>
  <si>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</si>
  <si>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</si>
  <si>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</si>
  <si>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</si>
  <si>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</si>
  <si>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</si>
  <si>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</si>
  <si>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</si>
  <si>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</si>
  <si>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</si>
  <si>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</si>
  <si>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</si>
  <si>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</si>
  <si>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</si>
  <si>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</si>
  <si>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</si>
  <si>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</si>
  <si>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</si>
  <si>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</si>
  <si>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</si>
  <si>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</si>
  <si>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</si>
  <si>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</si>
  <si>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</si>
  <si>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</si>
  <si>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</si>
  <si>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</si>
  <si>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</si>
  <si>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</si>
  <si>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</si>
  <si>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</si>
  <si>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</si>
  <si>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</si>
  <si>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</si>
  <si>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</si>
  <si>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</si>
  <si>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</si>
  <si>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</si>
  <si>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</si>
  <si>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</si>
  <si>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</si>
  <si>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</si>
  <si>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</si>
  <si>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</si>
  <si>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</si>
  <si>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</si>
  <si>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</si>
  <si>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</si>
  <si>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</si>
  <si>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</si>
  <si>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</si>
  <si>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</si>
  <si>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</si>
  <si>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</si>
  <si>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</si>
  <si>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</si>
  <si>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</si>
  <si>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</si>
  <si>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</si>
  <si>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</si>
  <si>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</si>
  <si>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</si>
  <si>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</si>
  <si>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</si>
  <si>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</si>
  <si>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</si>
  <si>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</si>
  <si>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</si>
  <si>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</si>
  <si>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</si>
  <si>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</si>
  <si>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</si>
  <si>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</si>
  <si>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</si>
  <si>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</si>
  <si>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</si>
  <si>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</si>
  <si>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</si>
  <si>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</si>
  <si>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</si>
  <si>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</si>
  <si>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</si>
  <si>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</si>
  <si>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</si>
  <si>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</si>
  <si>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</si>
  <si>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</si>
  <si>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</si>
  <si>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</si>
  <si>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</si>
  <si>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</si>
  <si>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</si>
  <si>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</si>
  <si>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</si>
  <si>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</si>
  <si>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</si>
  <si>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</si>
  <si>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</si>
  <si>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</si>
  <si>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</si>
  <si>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</si>
  <si>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</si>
  <si>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</si>
  <si>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</si>
  <si>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</si>
  <si>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</si>
  <si>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</si>
  <si>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</si>
  <si>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</si>
  <si>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</si>
  <si>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</si>
  <si>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</si>
  <si>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</si>
  <si>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</si>
  <si>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</si>
  <si>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</si>
  <si>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</si>
  <si>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</si>
  <si>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</si>
  <si>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</si>
  <si>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</si>
  <si>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</si>
  <si>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</si>
  <si>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</si>
  <si>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</si>
  <si>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</si>
  <si>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</si>
  <si>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</si>
  <si>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</si>
  <si>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</si>
  <si>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</si>
  <si>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</si>
  <si>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</si>
  <si>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</si>
  <si>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</si>
  <si>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</si>
  <si>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</si>
  <si>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</si>
  <si>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</si>
  <si>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</si>
  <si>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</si>
  <si>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</si>
  <si>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</si>
  <si>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</si>
  <si>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</si>
  <si>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</si>
  <si>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</si>
  <si>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</si>
  <si>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</si>
  <si>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</si>
  <si>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</si>
  <si>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</si>
  <si>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</si>
  <si>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</si>
  <si>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</si>
  <si>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</si>
  <si>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</si>
  <si>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</si>
  <si>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</si>
  <si>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</si>
  <si>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</si>
  <si>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</si>
  <si>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</si>
  <si>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</si>
  <si>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</si>
  <si>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</si>
  <si>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</si>
  <si>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</si>
  <si>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</si>
  <si>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</si>
  <si>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</si>
  <si>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</si>
  <si>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</si>
  <si>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</si>
  <si>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</si>
  <si>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</si>
  <si>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</si>
  <si>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</si>
  <si>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</si>
  <si>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</si>
  <si>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</si>
  <si>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</si>
  <si>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</si>
  <si>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</si>
  <si>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</si>
  <si>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</si>
  <si>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</si>
  <si>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</si>
  <si>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</si>
  <si>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</si>
  <si>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</si>
  <si>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</si>
  <si>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</si>
  <si>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</si>
  <si>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</si>
  <si>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</si>
  <si>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</si>
  <si>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</si>
  <si>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</si>
  <si>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</si>
  <si>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</si>
  <si>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</si>
  <si>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</si>
  <si>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</si>
  <si>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</si>
  <si>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</si>
  <si>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</si>
  <si>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</si>
  <si>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</si>
  <si>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</si>
  <si>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</si>
  <si>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</si>
  <si>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</si>
  <si>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</si>
  <si>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</si>
  <si>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</si>
  <si>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</si>
  <si>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</si>
  <si>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</si>
  <si>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</si>
  <si>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</si>
  <si>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</si>
  <si>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</si>
  <si>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</si>
  <si>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</si>
  <si>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</si>
  <si>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</si>
  <si>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</si>
  <si>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</si>
  <si>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</si>
  <si>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</si>
  <si>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</si>
  <si>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</si>
  <si>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</si>
  <si>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</si>
  <si>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</si>
  <si>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</si>
  <si>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</si>
  <si>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</si>
  <si>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</si>
  <si>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</si>
  <si>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</si>
  <si>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</si>
  <si>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</si>
  <si>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</si>
  <si>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</si>
  <si>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</si>
  <si>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</si>
  <si>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</si>
  <si>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</si>
  <si>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</si>
  <si>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</si>
  <si>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</si>
  <si>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</si>
  <si>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</si>
  <si>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</si>
  <si>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</si>
  <si>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</si>
  <si>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</si>
  <si>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</si>
  <si>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</si>
  <si>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</si>
  <si>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</si>
  <si>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</si>
  <si>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</si>
  <si>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</si>
  <si>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</si>
  <si>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</si>
  <si>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</si>
  <si>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</si>
  <si>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</si>
  <si>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</si>
  <si>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</si>
  <si>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</si>
  <si>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</si>
  <si>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</si>
  <si>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</si>
  <si>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</si>
  <si>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</si>
  <si>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</si>
  <si>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</si>
  <si>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</si>
  <si>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</si>
  <si>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</si>
  <si>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</si>
  <si>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</si>
  <si>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</si>
  <si>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</si>
  <si>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</si>
  <si>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</si>
  <si>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</si>
  <si>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</si>
  <si>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</si>
  <si>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</si>
  <si>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</si>
  <si>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</si>
  <si>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</si>
  <si>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</si>
  <si>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</si>
  <si>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</si>
  <si>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</si>
  <si>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</si>
  <si>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</si>
  <si>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</si>
  <si>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</si>
  <si>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</si>
  <si>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</si>
  <si>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</si>
  <si>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</si>
  <si>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</si>
  <si>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</si>
  <si>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</si>
  <si>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</si>
  <si>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</si>
  <si>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</si>
  <si>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</si>
  <si>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</si>
  <si>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</si>
  <si>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</si>
  <si>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</si>
  <si>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</si>
  <si>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</si>
  <si>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</si>
  <si>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</si>
  <si>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</si>
  <si>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</si>
  <si>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</si>
  <si>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</si>
  <si>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</si>
  <si>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</si>
  <si>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</si>
  <si>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</si>
  <si>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</si>
  <si>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</si>
  <si>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</si>
  <si>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</si>
  <si>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</si>
  <si>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</si>
  <si>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</si>
  <si>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</si>
  <si>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</si>
  <si>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</si>
  <si>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</si>
  <si>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</si>
  <si>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</si>
  <si>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</si>
  <si>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</si>
  <si>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</si>
  <si>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</si>
  <si>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</si>
  <si>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</si>
  <si>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</si>
  <si>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</si>
  <si>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</si>
  <si>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</si>
  <si>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</si>
  <si>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</si>
  <si>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</si>
  <si>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</si>
  <si>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</si>
  <si>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</si>
  <si>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</si>
  <si>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</si>
  <si>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</si>
  <si>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</si>
  <si>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</si>
  <si>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</si>
  <si>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</si>
  <si>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</si>
  <si>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</si>
  <si>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</si>
  <si>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</si>
  <si>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</si>
  <si>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</si>
  <si>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</si>
  <si>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</si>
  <si>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</si>
  <si>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</si>
  <si>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</si>
  <si>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</si>
  <si>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</si>
  <si>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</si>
  <si>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</si>
  <si>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</si>
  <si>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</si>
  <si>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</si>
  <si>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</si>
  <si>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</si>
  <si>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</si>
  <si>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</si>
  <si>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</si>
  <si>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</si>
  <si>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</si>
  <si>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</si>
  <si>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</si>
  <si>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</si>
  <si>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</si>
  <si>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</si>
  <si>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</si>
  <si>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</si>
  <si>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</si>
  <si>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</si>
  <si>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</si>
  <si>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</si>
  <si>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</si>
  <si>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</si>
  <si>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</si>
  <si>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</si>
  <si>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</si>
  <si>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</si>
  <si>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</si>
  <si>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</si>
  <si>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</si>
  <si>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</si>
  <si>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</si>
  <si>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</si>
  <si>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</si>
  <si>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</si>
  <si>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</si>
  <si>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</si>
  <si>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</si>
  <si>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</si>
  <si>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</si>
  <si>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</si>
  <si>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</si>
  <si>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</si>
  <si>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</si>
  <si>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</si>
  <si>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</si>
  <si>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</si>
  <si>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</si>
  <si>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</si>
  <si>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</si>
  <si>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</si>
  <si>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</si>
  <si>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</si>
  <si>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</si>
  <si>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</si>
  <si>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</si>
  <si>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</si>
  <si>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</si>
  <si>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</si>
  <si>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</si>
  <si>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</si>
  <si>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</si>
  <si>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</si>
  <si>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</si>
  <si>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</si>
  <si>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</si>
  <si>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</si>
  <si>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</si>
  <si>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</si>
  <si>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</si>
  <si>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</si>
  <si>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</si>
  <si>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</si>
  <si>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</si>
  <si>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</si>
  <si>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</si>
  <si>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</si>
  <si>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</si>
  <si>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</si>
  <si>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</si>
  <si>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</si>
  <si>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</si>
  <si>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</si>
  <si>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</si>
  <si>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</si>
  <si>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</si>
  <si>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</si>
  <si>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</si>
  <si>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</si>
  <si>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</si>
  <si>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</si>
  <si>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</si>
  <si>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</si>
  <si>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</si>
  <si>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</si>
  <si>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</si>
  <si>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</si>
  <si>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</si>
  <si>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</si>
  <si>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</si>
  <si>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</si>
  <si>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</si>
  <si>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</si>
  <si>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</si>
  <si>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</si>
  <si>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</si>
  <si>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</si>
  <si>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</si>
  <si>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</si>
  <si>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</si>
  <si>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</si>
  <si>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</si>
  <si>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</si>
  <si>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</si>
  <si>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</si>
  <si>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</si>
  <si>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</si>
  <si>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</si>
  <si>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</si>
  <si>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</si>
  <si>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</si>
  <si>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</si>
  <si>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</si>
  <si>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</si>
  <si>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</si>
  <si>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</si>
  <si>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</si>
  <si>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</si>
  <si>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</si>
  <si>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</si>
  <si>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</si>
  <si>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</si>
  <si>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</si>
  <si>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</si>
  <si>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</si>
  <si>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</si>
  <si>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</si>
  <si>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</si>
  <si>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</si>
  <si>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</si>
  <si>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</si>
  <si>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</si>
  <si>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</si>
  <si>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</si>
  <si>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</si>
  <si>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</si>
  <si>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</si>
  <si>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</si>
  <si>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</si>
  <si>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</si>
  <si>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</si>
  <si>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</si>
  <si>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</si>
  <si>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</si>
  <si>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</si>
  <si>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</si>
  <si>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</si>
  <si>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</si>
  <si>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</si>
  <si>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</si>
  <si>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</si>
  <si>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</si>
  <si>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</si>
  <si>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</si>
  <si>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</si>
  <si>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</si>
  <si>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</si>
  <si>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</si>
  <si>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</si>
  <si>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</si>
  <si>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</si>
  <si>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</si>
  <si>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</si>
  <si>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</si>
  <si>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</si>
  <si>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</si>
  <si>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</si>
  <si>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</si>
  <si>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</si>
  <si>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</si>
  <si>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</si>
  <si>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</si>
  <si>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</si>
  <si>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</si>
  <si>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</si>
  <si>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</si>
  <si>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</si>
  <si>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</si>
  <si>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</si>
  <si>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</si>
  <si>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</si>
  <si>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</si>
  <si>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</si>
  <si>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</si>
  <si>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</si>
  <si>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</si>
  <si>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</si>
  <si>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</si>
  <si>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</si>
  <si>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</si>
  <si>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</si>
  <si>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</si>
  <si>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</si>
  <si>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</si>
  <si>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</si>
  <si>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</si>
  <si>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</si>
  <si>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</si>
  <si>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</si>
  <si>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</si>
  <si>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</si>
  <si>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</si>
  <si>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</si>
  <si>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</si>
  <si>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</si>
  <si>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</si>
  <si>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</si>
  <si>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</si>
  <si>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</si>
  <si>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</si>
  <si>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</si>
  <si>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</si>
  <si>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</si>
  <si>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</si>
  <si>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</si>
  <si>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</si>
  <si>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</si>
  <si>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</si>
  <si>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</si>
  <si>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</si>
  <si>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</si>
  <si>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</si>
  <si>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</si>
  <si>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</si>
  <si>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</si>
  <si>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</si>
  <si>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</si>
  <si>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</si>
  <si>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</si>
  <si>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</si>
  <si>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</si>
  <si>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</si>
  <si>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</si>
  <si>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</si>
  <si>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</si>
  <si>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</si>
  <si>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</si>
  <si>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</si>
  <si>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</si>
  <si>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</si>
  <si>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</si>
  <si>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</si>
  <si>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</si>
  <si>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</si>
  <si>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</si>
  <si>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</si>
  <si>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</si>
  <si>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</si>
  <si>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</si>
  <si>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</si>
  <si>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</si>
  <si>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</si>
  <si>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</si>
  <si>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</si>
  <si>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</si>
  <si>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</si>
  <si>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</si>
  <si>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</si>
  <si>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</si>
  <si>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</si>
  <si>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</si>
  <si>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</si>
  <si>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</si>
  <si>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</si>
  <si>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</si>
  <si>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</si>
  <si>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</si>
  <si>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</si>
  <si>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</si>
  <si>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</si>
  <si>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</si>
  <si>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</si>
  <si>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</si>
  <si>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</si>
  <si>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</si>
  <si>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</si>
  <si>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</si>
  <si>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</si>
  <si>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</si>
  <si>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</si>
  <si>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</si>
  <si>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</si>
  <si>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</si>
  <si>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</si>
  <si>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</si>
  <si>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</si>
  <si>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</si>
  <si>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</si>
  <si>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</si>
  <si>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</si>
  <si>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</si>
  <si>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</si>
  <si>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</si>
  <si>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</si>
  <si>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</si>
  <si>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</si>
  <si>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</si>
  <si>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</si>
  <si>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</si>
  <si>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</si>
  <si>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</si>
  <si>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</si>
  <si>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</si>
  <si>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</si>
  <si>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</si>
  <si>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</si>
  <si>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</si>
  <si>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</si>
  <si>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</si>
  <si>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</si>
  <si>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</si>
  <si>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</si>
  <si>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</si>
  <si>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</si>
  <si>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</si>
  <si>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</si>
  <si>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</si>
  <si>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</si>
  <si>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</si>
  <si>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</si>
  <si>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</si>
  <si>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</si>
  <si>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</si>
  <si>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</si>
  <si>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</si>
  <si>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</si>
  <si>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</si>
  <si>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</si>
  <si>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</si>
  <si>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</si>
  <si>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</si>
  <si>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</si>
  <si>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</si>
  <si>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</si>
  <si>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</si>
  <si>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</si>
  <si>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</si>
  <si>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</si>
  <si>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</si>
  <si>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</si>
  <si>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</si>
  <si>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</si>
  <si>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</si>
  <si>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</si>
  <si>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</si>
  <si>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</si>
  <si>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</si>
  <si>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</si>
  <si>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</si>
  <si>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</si>
  <si>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</si>
  <si>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</si>
  <si>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</si>
  <si>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</si>
  <si>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</si>
  <si>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</si>
  <si>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</si>
  <si>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</si>
  <si>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</si>
  <si>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</si>
  <si>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</si>
  <si>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</si>
  <si>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</si>
  <si>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</si>
  <si>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</si>
  <si>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</si>
  <si>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</si>
  <si>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</si>
  <si>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</si>
  <si>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</si>
  <si>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</si>
  <si>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</si>
  <si>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</si>
  <si>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</si>
  <si>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</si>
  <si>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</si>
  <si>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</si>
  <si>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</si>
  <si>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</si>
  <si>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</si>
  <si>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</si>
  <si>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</si>
  <si>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</si>
  <si>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</si>
  <si>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</si>
  <si>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</si>
  <si>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</si>
  <si>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</si>
  <si>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</si>
  <si>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</si>
  <si>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</si>
  <si>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</si>
  <si>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</si>
  <si>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</si>
  <si>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</si>
  <si>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</si>
  <si>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</si>
  <si>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</si>
  <si>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</si>
  <si>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</si>
  <si>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</si>
  <si>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</si>
  <si>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</si>
  <si>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</si>
  <si>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</si>
  <si>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</si>
  <si>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</si>
  <si>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</si>
  <si>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</si>
  <si>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</si>
  <si>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</si>
  <si>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</si>
  <si>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</si>
  <si>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</si>
  <si>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</si>
  <si>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</si>
  <si>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</si>
  <si>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</si>
  <si>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</si>
  <si>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</si>
  <si>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</si>
  <si>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</si>
  <si>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</si>
  <si>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</si>
  <si>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</si>
  <si>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</si>
  <si>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</si>
  <si>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</si>
  <si>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</si>
  <si>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</si>
  <si>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</si>
  <si>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</si>
  <si>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</si>
  <si>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</si>
  <si>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</si>
  <si>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</si>
  <si>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</si>
  <si>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</si>
  <si>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</si>
  <si>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</si>
  <si>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</si>
  <si>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</si>
  <si>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</si>
  <si>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</si>
  <si>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</si>
  <si>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</si>
  <si>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</si>
  <si>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</si>
  <si>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</si>
  <si>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</si>
  <si>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</si>
  <si>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</si>
  <si>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</si>
  <si>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</si>
  <si>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</si>
  <si>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</si>
  <si>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</si>
  <si>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</si>
  <si>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</si>
  <si>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</si>
  <si>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</si>
  <si>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</si>
  <si>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</si>
  <si>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</si>
  <si>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</si>
  <si>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</si>
  <si>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</si>
  <si>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</si>
  <si>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</si>
  <si>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</si>
  <si>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</si>
  <si>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</si>
  <si>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</si>
  <si>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</si>
  <si>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</si>
  <si>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</si>
  <si>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</si>
  <si>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</si>
  <si>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</si>
  <si>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</si>
  <si>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</si>
  <si>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</si>
  <si>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</si>
  <si>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</si>
  <si>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</si>
  <si>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</si>
  <si>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</si>
  <si>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</si>
  <si>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</si>
  <si>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</si>
  <si>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</si>
  <si>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</si>
  <si>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</si>
  <si>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</si>
  <si>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</si>
  <si>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</si>
  <si>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</si>
  <si>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</si>
  <si>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</si>
  <si>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</si>
  <si>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</si>
  <si>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</si>
  <si>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</si>
  <si>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</si>
  <si>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</si>
  <si>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</si>
  <si>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</si>
  <si>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</si>
  <si>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</si>
  <si>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</si>
  <si>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</si>
  <si>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</si>
  <si>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</si>
  <si>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</si>
  <si>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</si>
  <si>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</si>
  <si>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</si>
  <si>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</si>
  <si>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</si>
  <si>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</si>
  <si>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</si>
  <si>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</si>
  <si>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</si>
  <si>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</si>
  <si>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</si>
  <si>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</si>
  <si>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</si>
  <si>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</si>
  <si>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</si>
  <si>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</si>
  <si>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</si>
  <si>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</si>
  <si>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</si>
  <si>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</si>
  <si>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</si>
  <si>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</si>
  <si>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</si>
  <si>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</si>
  <si>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</si>
  <si>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</si>
  <si>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</si>
  <si>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</si>
  <si>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</si>
  <si>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</si>
  <si>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</si>
  <si>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</si>
  <si>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</si>
  <si>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</si>
  <si>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</si>
  <si>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</si>
  <si>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</si>
  <si>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</si>
  <si>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</si>
  <si>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</si>
  <si>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</si>
  <si>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</si>
  <si>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</si>
  <si>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</si>
  <si>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</si>
  <si>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</si>
  <si>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</si>
  <si>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</si>
  <si>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</si>
  <si>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</si>
  <si>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</si>
  <si>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</si>
  <si>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</si>
  <si>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</si>
  <si>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</si>
  <si>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</si>
  <si>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</si>
  <si>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</si>
  <si>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</si>
  <si>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</si>
  <si>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</si>
  <si>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</si>
  <si>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</si>
  <si>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</si>
  <si>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</si>
  <si>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</si>
  <si>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</si>
  <si>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</si>
  <si>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</si>
  <si>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</si>
  <si>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</si>
  <si>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</si>
  <si>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</si>
  <si>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</si>
  <si>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</si>
  <si>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</si>
  <si>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</si>
  <si>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</si>
  <si>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</si>
  <si>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</si>
  <si>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</si>
  <si>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</si>
  <si>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</si>
  <si>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</si>
  <si>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</si>
  <si>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</si>
  <si>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</si>
  <si>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</si>
  <si>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</si>
  <si>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</si>
  <si>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</si>
  <si>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</si>
  <si>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</si>
  <si>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</si>
  <si>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</si>
  <si>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</si>
  <si>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</si>
  <si>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</si>
  <si>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</si>
  <si>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</si>
  <si>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</si>
  <si>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</si>
  <si>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</si>
  <si>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</si>
  <si>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</si>
  <si>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</si>
  <si>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</si>
  <si>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</si>
  <si>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</si>
  <si>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</si>
  <si>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</si>
  <si>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</si>
  <si>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</si>
  <si>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</si>
  <si>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</si>
  <si>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</si>
  <si>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</si>
  <si>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</si>
  <si>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</si>
  <si>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</si>
  <si>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</si>
  <si>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</si>
  <si>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</si>
  <si>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</si>
  <si>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</si>
  <si>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</si>
  <si>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</si>
  <si>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</si>
  <si>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</si>
  <si>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</si>
  <si>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</si>
  <si>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</si>
  <si>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</si>
  <si>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</si>
  <si>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</si>
  <si>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</si>
  <si>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</si>
  <si>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</si>
  <si>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</si>
  <si>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</si>
  <si>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</si>
  <si>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</si>
  <si>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</si>
  <si>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</si>
  <si>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</si>
  <si>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</si>
  <si>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</si>
  <si>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</si>
  <si>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</si>
  <si>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</si>
  <si>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</si>
  <si>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</si>
  <si>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</si>
  <si>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</si>
  <si>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</si>
  <si>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</si>
  <si>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</si>
  <si>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</si>
  <si>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</si>
  <si>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</si>
  <si>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</si>
  <si>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</si>
  <si>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</si>
  <si>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</si>
  <si>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</si>
  <si>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</si>
  <si>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</si>
  <si>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</si>
  <si>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</si>
  <si>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</si>
  <si>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</si>
  <si>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</si>
  <si>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</si>
  <si>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</si>
  <si>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</si>
  <si>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</si>
  <si>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</si>
  <si>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</si>
  <si>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</si>
  <si>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</si>
  <si>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</si>
  <si>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</si>
  <si>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</si>
  <si>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</si>
  <si>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</si>
  <si>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</si>
  <si>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</si>
  <si>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</si>
  <si>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</si>
  <si>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</si>
  <si>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</si>
  <si>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</si>
  <si>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</si>
  <si>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</si>
  <si>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</si>
  <si>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</si>
  <si>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</si>
  <si>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</si>
  <si>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</si>
  <si>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</si>
  <si>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</si>
  <si>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</si>
  <si>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</si>
  <si>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</si>
  <si>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</si>
  <si>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</si>
  <si>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</si>
  <si>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</si>
  <si>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</si>
  <si>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</si>
  <si>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</si>
  <si>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</si>
  <si>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</si>
  <si>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</si>
  <si>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</si>
  <si>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</si>
  <si>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</si>
  <si>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</si>
  <si>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</si>
  <si>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</si>
  <si>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</si>
  <si>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</si>
  <si>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</si>
  <si>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</si>
  <si>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</si>
  <si>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</si>
  <si>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</si>
  <si>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</si>
  <si>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</si>
  <si>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</si>
  <si>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</si>
  <si>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</si>
  <si>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</si>
  <si>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</si>
  <si>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</si>
  <si>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</si>
  <si>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</si>
  <si>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</si>
  <si>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</si>
  <si>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</si>
  <si>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</si>
  <si>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</si>
  <si>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</si>
  <si>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</si>
  <si>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</si>
  <si>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</si>
  <si>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</si>
  <si>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</si>
  <si>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</si>
  <si>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</si>
  <si>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</si>
  <si>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</si>
  <si>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</si>
  <si>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</si>
  <si>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</si>
  <si>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</si>
  <si>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</si>
  <si>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</si>
  <si>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</si>
  <si>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</si>
  <si>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</si>
  <si>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</si>
  <si>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</si>
  <si>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</si>
  <si>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</si>
  <si>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</si>
  <si>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</si>
  <si>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</si>
  <si>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</si>
  <si>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</si>
  <si>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</si>
  <si>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</si>
  <si>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</si>
  <si>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</si>
  <si>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</si>
  <si>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</si>
  <si>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</si>
  <si>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</si>
  <si>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</si>
  <si>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</si>
  <si>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</si>
  <si>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</si>
  <si>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</si>
  <si>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</si>
  <si>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</si>
  <si>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</si>
  <si>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</si>
  <si>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</si>
  <si>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</si>
  <si>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</si>
  <si>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</si>
  <si>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</si>
  <si>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</si>
  <si>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</si>
  <si>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</si>
  <si>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</si>
  <si>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</si>
  <si>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</si>
  <si>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</si>
  <si>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</si>
  <si>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</si>
  <si>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</si>
  <si>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</si>
  <si>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</si>
  <si>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</si>
  <si>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</si>
  <si>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</si>
  <si>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</si>
  <si>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</si>
  <si>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</si>
  <si>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</si>
  <si>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</si>
  <si>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</si>
  <si>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</si>
  <si>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</si>
  <si>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</si>
  <si>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</si>
  <si>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</si>
  <si>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</si>
  <si>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</si>
  <si>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</si>
  <si>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</si>
  <si>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</si>
  <si>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</si>
  <si>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</si>
  <si>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</si>
  <si>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</si>
  <si>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</si>
  <si>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</si>
  <si>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</si>
  <si>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</si>
  <si>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</si>
  <si>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</si>
  <si>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</si>
  <si>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</si>
  <si>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</si>
  <si>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</si>
  <si>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</si>
  <si>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</si>
  <si>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</si>
  <si>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</si>
  <si>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</si>
  <si>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</si>
  <si>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</si>
  <si>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</si>
  <si>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</si>
  <si>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</si>
  <si>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</si>
  <si>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</si>
  <si>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</si>
  <si>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</si>
  <si>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</si>
  <si>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</si>
  <si>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</si>
  <si>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</si>
  <si>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</si>
  <si>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</si>
  <si>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</si>
  <si>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</si>
  <si>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</si>
  <si>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</si>
  <si>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</si>
  <si>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</si>
  <si>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</si>
  <si>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</si>
  <si>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</si>
  <si>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</si>
  <si>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</si>
  <si>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</si>
  <si>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</si>
  <si>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</si>
  <si>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</si>
  <si>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</si>
  <si>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</si>
  <si>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</si>
  <si>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</si>
  <si>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</si>
  <si>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</si>
  <si>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</si>
  <si>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</si>
  <si>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</si>
  <si>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</si>
  <si>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</si>
  <si>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</si>
  <si>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</si>
  <si>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</si>
  <si>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</si>
  <si>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</si>
  <si>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</si>
  <si>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</si>
  <si>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</si>
  <si>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</si>
  <si>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</si>
  <si>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</si>
  <si>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</si>
  <si>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</si>
  <si>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</si>
  <si>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</si>
  <si>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</si>
  <si>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</si>
  <si>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</si>
  <si>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</si>
  <si>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</si>
  <si>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</si>
  <si>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</si>
  <si>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</si>
  <si>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</si>
  <si>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</si>
  <si>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</si>
  <si>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</si>
  <si>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</si>
  <si>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</si>
  <si>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</si>
  <si>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</si>
  <si>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</si>
  <si>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</si>
  <si>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</si>
  <si>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</si>
  <si>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</si>
  <si>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</si>
  <si>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</si>
  <si>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</si>
  <si>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</si>
  <si>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</si>
  <si>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</si>
  <si>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</si>
  <si>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</si>
  <si>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</si>
  <si>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</si>
  <si>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</si>
  <si>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</si>
  <si>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</si>
  <si>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</si>
  <si>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</si>
  <si>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</si>
  <si>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</si>
  <si>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</si>
  <si>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</si>
  <si>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</si>
  <si>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</si>
  <si>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</si>
  <si>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</si>
  <si>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</si>
  <si>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</si>
  <si>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</si>
  <si>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</si>
  <si>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</si>
  <si>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</si>
  <si>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</si>
  <si>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</si>
  <si>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</si>
  <si>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</si>
  <si>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</si>
  <si>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</si>
  <si>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</si>
  <si>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</si>
  <si>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</si>
  <si>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</si>
  <si>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</si>
  <si>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</si>
  <si>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</si>
  <si>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</si>
  <si>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</si>
  <si>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</si>
  <si>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</si>
  <si>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</si>
  <si>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</si>
  <si>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</si>
  <si>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</si>
  <si>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</si>
  <si>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</si>
  <si>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</si>
  <si>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</si>
  <si>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</si>
  <si>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</si>
  <si>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</si>
  <si>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</si>
  <si>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</si>
  <si>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</si>
  <si>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</si>
  <si>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</si>
  <si>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</si>
  <si>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</si>
  <si>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</si>
  <si>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</si>
  <si>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</si>
  <si>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</si>
  <si>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</si>
  <si>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</si>
  <si>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</si>
  <si>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</si>
  <si>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</si>
  <si>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</si>
  <si>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</si>
  <si>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</si>
  <si>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</si>
  <si>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</si>
  <si>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</si>
  <si>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</si>
  <si>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</si>
  <si>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</si>
  <si>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</si>
  <si>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</si>
  <si>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</si>
  <si>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</si>
  <si>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</si>
  <si>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</si>
  <si>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</si>
  <si>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</si>
  <si>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</si>
  <si>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</si>
  <si>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</si>
  <si>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</si>
  <si>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</si>
  <si>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</si>
  <si>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</si>
  <si>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</si>
  <si>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</si>
  <si>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</si>
  <si>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</si>
  <si>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</si>
  <si>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</si>
  <si>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</si>
  <si>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</si>
  <si>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</si>
  <si>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</si>
  <si>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</si>
  <si>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</si>
  <si>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</si>
  <si>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</si>
  <si>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</si>
  <si>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</si>
  <si>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</si>
  <si>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</si>
  <si>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</si>
  <si>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</si>
  <si>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</si>
  <si>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</si>
  <si>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</si>
  <si>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</si>
  <si>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</si>
  <si>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</si>
  <si>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</si>
  <si>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</si>
  <si>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</si>
  <si>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</si>
  <si>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</si>
  <si>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</si>
  <si>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</si>
  <si>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</si>
  <si>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</si>
  <si>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</si>
  <si>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</si>
  <si>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</si>
  <si>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</si>
  <si>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</si>
  <si>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</si>
  <si>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</si>
  <si>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</si>
  <si>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</si>
  <si>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</si>
  <si>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</si>
  <si>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</si>
  <si>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</si>
  <si>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</si>
  <si>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</si>
  <si>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</si>
  <si>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</si>
  <si>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</si>
  <si>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</si>
  <si>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</si>
  <si>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</si>
  <si>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</si>
  <si>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</si>
  <si>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</si>
  <si>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</si>
  <si>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</si>
  <si>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</si>
  <si>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</si>
  <si>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</si>
  <si>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</si>
  <si>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</si>
  <si>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</si>
  <si>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</si>
  <si>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</si>
  <si>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</si>
  <si>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</si>
  <si>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</si>
  <si>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</si>
  <si>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</si>
  <si>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</si>
  <si>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</si>
  <si>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</si>
  <si>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</si>
  <si>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</si>
  <si>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</si>
  <si>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</si>
  <si>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</si>
  <si>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</si>
  <si>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</si>
  <si>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</si>
  <si>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</si>
  <si>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</si>
  <si>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</si>
  <si>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</si>
  <si>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</si>
  <si>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</si>
  <si>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</si>
  <si>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</si>
  <si>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</si>
  <si>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</si>
  <si>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</si>
  <si>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</si>
  <si>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</si>
  <si>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</si>
  <si>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</si>
  <si>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</si>
  <si>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</si>
  <si>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</si>
  <si>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</si>
  <si>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</si>
  <si>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</si>
  <si>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</si>
  <si>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</si>
  <si>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</si>
  <si>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</si>
  <si>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</si>
  <si>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</si>
  <si>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</si>
  <si>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</si>
  <si>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</si>
  <si>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</si>
  <si>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</si>
  <si>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</si>
  <si>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</si>
  <si>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</si>
  <si>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</si>
  <si>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</si>
  <si>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</si>
  <si>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</si>
  <si>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</si>
  <si>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</si>
  <si>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</si>
  <si>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</si>
  <si>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</si>
  <si>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</si>
  <si>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</si>
  <si>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</si>
  <si>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</si>
  <si>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</si>
  <si>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</si>
  <si>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</si>
  <si>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</si>
  <si>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</si>
  <si>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</si>
  <si>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</si>
  <si>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</si>
  <si>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</si>
  <si>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</si>
  <si>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</si>
  <si>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</si>
  <si>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</si>
  <si>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</si>
  <si>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</si>
  <si>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</si>
  <si>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</si>
  <si>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</si>
  <si>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</si>
  <si>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</si>
  <si>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</si>
  <si>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</si>
  <si>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</si>
  <si>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</si>
  <si>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</si>
  <si>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</si>
  <si>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</si>
  <si>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</si>
  <si>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</si>
  <si>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</si>
  <si>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</si>
  <si>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</si>
  <si>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</si>
  <si>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</si>
  <si>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</si>
  <si>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</si>
  <si>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</si>
  <si>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</si>
  <si>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</si>
  <si>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</si>
  <si>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</si>
  <si>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</si>
  <si>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</si>
  <si>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</si>
  <si>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</si>
  <si>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</si>
  <si>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</si>
  <si>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</si>
  <si>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</si>
  <si>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</si>
  <si>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</si>
  <si>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</si>
  <si>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</si>
  <si>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</si>
  <si>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</si>
  <si>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</si>
  <si>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</si>
  <si>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</si>
  <si>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</si>
  <si>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</si>
  <si>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</si>
  <si>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</si>
  <si>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</si>
  <si>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</si>
  <si>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</si>
  <si>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</si>
  <si>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</si>
  <si>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</si>
  <si>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</si>
  <si>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</si>
  <si>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</si>
  <si>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</si>
  <si>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</si>
  <si>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</si>
  <si>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</si>
  <si>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</si>
  <si>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</si>
  <si>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</si>
  <si>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</si>
  <si>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</si>
  <si>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</si>
  <si>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</si>
  <si>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</si>
  <si>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</si>
  <si>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</si>
  <si>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</si>
  <si>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</si>
  <si>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</si>
  <si>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</si>
  <si>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</si>
  <si>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</si>
  <si>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</si>
  <si>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</si>
  <si>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</si>
  <si>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</si>
  <si>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</si>
  <si>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</si>
  <si>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</si>
  <si>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</si>
  <si>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</si>
  <si>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</si>
  <si>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</si>
  <si>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</si>
  <si>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</si>
  <si>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</si>
  <si>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</si>
  <si>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</si>
  <si>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</si>
  <si>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</si>
  <si>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</si>
  <si>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</si>
  <si>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</si>
  <si>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</si>
  <si>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</si>
  <si>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</si>
  <si>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</si>
  <si>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</si>
  <si>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</si>
  <si>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</si>
  <si>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</si>
  <si>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</si>
  <si>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</si>
  <si>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</si>
  <si>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</si>
  <si>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</si>
  <si>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</si>
  <si>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</si>
  <si>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</si>
  <si>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</si>
  <si>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</si>
  <si>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</si>
  <si>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</si>
  <si>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</si>
  <si>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</si>
  <si>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</si>
  <si>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</si>
  <si>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</si>
  <si>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</si>
  <si>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</si>
  <si>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</si>
  <si>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</si>
  <si>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</si>
  <si>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</si>
  <si>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</si>
  <si>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</si>
  <si>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</si>
  <si>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</si>
  <si>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</si>
  <si>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</si>
  <si>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</si>
  <si>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</si>
  <si>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</si>
  <si>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</si>
  <si>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</si>
  <si>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</si>
  <si>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</si>
  <si>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</si>
  <si>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</si>
  <si>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</si>
  <si>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</si>
  <si>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</si>
  <si>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</si>
  <si>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</si>
  <si>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</si>
  <si>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</si>
  <si>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</si>
  <si>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</si>
  <si>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</si>
  <si>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</si>
  <si>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</si>
  <si>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</si>
  <si>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</si>
  <si>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</si>
  <si>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</si>
  <si>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</si>
  <si>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</si>
  <si>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</si>
  <si>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</si>
  <si>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</si>
  <si>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</si>
  <si>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</si>
  <si>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</si>
  <si>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</si>
  <si>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</si>
  <si>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</si>
  <si>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</si>
  <si>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</si>
  <si>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</si>
  <si>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</si>
  <si>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</si>
  <si>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</si>
  <si>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</si>
  <si>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</si>
  <si>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</si>
  <si>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</si>
  <si>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</si>
  <si>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</si>
  <si>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</si>
  <si>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</si>
  <si>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</si>
  <si>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</si>
  <si>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</si>
  <si>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</si>
  <si>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</si>
  <si>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</si>
  <si>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</si>
  <si>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</si>
  <si>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</si>
  <si>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</si>
  <si>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</si>
  <si>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</si>
  <si>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</si>
  <si>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</si>
  <si>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</si>
  <si>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</si>
  <si>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</si>
  <si>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</si>
  <si>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</si>
  <si>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</si>
  <si>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</si>
  <si>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</si>
  <si>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</si>
  <si>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</si>
  <si>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</si>
  <si>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</si>
  <si>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</si>
  <si>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</si>
  <si>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</si>
  <si>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</si>
  <si>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</si>
  <si>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</si>
  <si>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</si>
  <si>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</si>
  <si>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</si>
  <si>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</si>
  <si>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</si>
  <si>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</si>
  <si>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</si>
  <si>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</si>
  <si>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</si>
  <si>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</si>
  <si>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</si>
  <si>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</si>
  <si>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</si>
  <si>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</si>
  <si>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</si>
  <si>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</si>
  <si>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</si>
  <si>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</si>
  <si>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</si>
  <si>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</si>
  <si>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</si>
  <si>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</si>
  <si>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</si>
  <si>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</si>
  <si>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</si>
  <si>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</si>
  <si>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</si>
  <si>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</si>
  <si>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</si>
  <si>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</si>
  <si>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</si>
  <si>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</si>
  <si>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</si>
  <si>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</si>
  <si>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</si>
  <si>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</si>
  <si>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</si>
  <si>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</si>
  <si>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</si>
  <si>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</si>
  <si>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</si>
  <si>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</si>
  <si>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</si>
  <si>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</si>
  <si>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</si>
  <si>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</si>
  <si>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</si>
  <si>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</si>
  <si>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</si>
  <si>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</si>
  <si>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</si>
  <si>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</si>
  <si>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</si>
  <si>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</si>
  <si>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</si>
  <si>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</si>
  <si>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</si>
  <si>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</si>
  <si>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</si>
  <si>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</si>
  <si>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</si>
  <si>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</si>
  <si>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</si>
  <si>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</si>
  <si>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</si>
  <si>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</si>
  <si>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</si>
  <si>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</si>
  <si>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</si>
  <si>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</si>
  <si>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</si>
  <si>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</si>
  <si>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</si>
  <si>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</si>
  <si>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</si>
  <si>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</si>
  <si>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</si>
  <si>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</si>
  <si>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</si>
  <si>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</si>
  <si>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</si>
  <si>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</si>
  <si>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</si>
  <si>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</si>
  <si>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</si>
  <si>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</si>
  <si>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</si>
  <si>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</si>
  <si>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</si>
  <si>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</si>
  <si>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</si>
  <si>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</si>
  <si>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</si>
  <si>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</si>
  <si>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</si>
  <si>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</si>
  <si>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</si>
  <si>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</si>
  <si>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</si>
  <si>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</si>
  <si>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</si>
  <si>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</si>
  <si>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</si>
  <si>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</si>
  <si>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</si>
  <si>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</si>
  <si>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</si>
  <si>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</si>
  <si>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</si>
  <si>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</si>
  <si>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</si>
  <si>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</si>
  <si>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</si>
  <si>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</si>
  <si>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</si>
  <si>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</si>
  <si>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</si>
  <si>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</si>
  <si>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</si>
  <si>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</si>
  <si>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</si>
  <si>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</si>
  <si>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</si>
  <si>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</si>
  <si>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</si>
  <si>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</si>
  <si>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</si>
  <si>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</si>
  <si>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</si>
  <si>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</si>
  <si>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</si>
  <si>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</si>
  <si>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</si>
  <si>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</si>
  <si>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</si>
  <si>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</si>
  <si>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</si>
  <si>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</si>
  <si>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</si>
  <si>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</si>
  <si>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</si>
  <si>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</si>
  <si>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</si>
  <si>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</si>
  <si>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</si>
  <si>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</si>
  <si>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</si>
  <si>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</si>
  <si>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</si>
  <si>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</si>
  <si>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</si>
  <si>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</si>
  <si>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</si>
  <si>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</si>
  <si>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</si>
  <si>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</si>
  <si>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</si>
  <si>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</si>
  <si>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</si>
  <si>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</si>
  <si>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</si>
  <si>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</si>
  <si>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</si>
  <si>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</si>
  <si>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</si>
  <si>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</si>
  <si>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</si>
  <si>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</si>
  <si>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</si>
  <si>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</si>
  <si>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</si>
  <si>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</si>
  <si>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</si>
  <si>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</si>
  <si>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</si>
  <si>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</si>
  <si>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</si>
  <si>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</si>
  <si>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</si>
  <si>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</si>
  <si>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</si>
  <si>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</si>
  <si>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</si>
  <si>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</si>
  <si>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</si>
  <si>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</si>
  <si>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</si>
  <si>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</si>
  <si>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</si>
  <si>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</si>
  <si>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</si>
  <si>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</si>
  <si>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</si>
  <si>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</si>
  <si>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</si>
  <si>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</si>
  <si>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</si>
  <si>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</si>
  <si>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</si>
  <si>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</si>
  <si>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</si>
  <si>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</si>
  <si>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</si>
  <si>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</si>
  <si>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</si>
  <si>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</si>
  <si>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</si>
  <si>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</si>
  <si>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</si>
  <si>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</si>
  <si>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</si>
  <si>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</si>
  <si>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</si>
  <si>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</si>
  <si>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</si>
  <si>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</si>
  <si>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</si>
  <si>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</si>
  <si>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</si>
  <si>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</si>
  <si>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</si>
  <si>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</si>
  <si>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</si>
  <si>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</si>
  <si>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</si>
  <si>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</si>
  <si>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</si>
  <si>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</si>
  <si>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</si>
  <si>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</si>
  <si>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</si>
  <si>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</si>
  <si>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</si>
  <si>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</si>
  <si>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</si>
  <si>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</si>
  <si>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</si>
  <si>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</si>
  <si>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</si>
  <si>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</si>
  <si>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</si>
  <si>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</si>
  <si>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</si>
  <si>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</si>
  <si>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</si>
  <si>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</si>
  <si>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</si>
  <si>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</si>
  <si>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</si>
  <si>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</si>
  <si>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</si>
  <si>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</si>
  <si>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</si>
  <si>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</si>
  <si>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</si>
  <si>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</si>
  <si>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</si>
  <si>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</si>
  <si>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</si>
  <si>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</si>
  <si>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</si>
  <si>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</si>
  <si>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</si>
  <si>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</si>
  <si>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</si>
  <si>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</si>
  <si>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</si>
  <si>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</si>
  <si>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</si>
  <si>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</si>
  <si>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</si>
  <si>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</si>
  <si>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</si>
  <si>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</si>
  <si>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</si>
  <si>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</si>
  <si>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</si>
  <si>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</si>
  <si>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</si>
  <si>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</si>
  <si>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</si>
  <si>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</si>
  <si>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</si>
  <si>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</si>
  <si>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</si>
  <si>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</si>
  <si>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</si>
  <si>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</si>
  <si>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</si>
  <si>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</si>
  <si>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</si>
  <si>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</si>
  <si>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</si>
  <si>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</si>
  <si>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</si>
  <si>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</si>
  <si>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</si>
  <si>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</si>
  <si>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</si>
  <si>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</si>
  <si>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</si>
  <si>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</si>
  <si>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</si>
  <si>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</si>
  <si>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</si>
  <si>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</si>
  <si>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</si>
  <si>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</si>
  <si>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</si>
  <si>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</si>
  <si>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</si>
  <si>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</si>
  <si>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</si>
  <si>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</si>
  <si>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</si>
  <si>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</si>
  <si>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</si>
  <si>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</si>
  <si>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</si>
  <si>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</si>
  <si>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</si>
  <si>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</si>
  <si>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</si>
  <si>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</si>
  <si>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</si>
  <si>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</si>
  <si>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</si>
  <si>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</si>
  <si>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</si>
  <si>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</si>
  <si>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</si>
  <si>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</si>
  <si>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</si>
  <si>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</si>
  <si>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</si>
  <si>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</si>
  <si>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</si>
  <si>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</si>
  <si>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</si>
  <si>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</si>
  <si>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</si>
  <si>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</si>
  <si>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</si>
  <si>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</si>
  <si>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</si>
  <si>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</si>
  <si>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</si>
  <si>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</si>
  <si>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</si>
  <si>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</si>
  <si>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</si>
  <si>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</si>
  <si>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</si>
  <si>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</si>
  <si>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</si>
  <si>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</si>
  <si>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</si>
  <si>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</si>
  <si>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</si>
  <si>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</si>
  <si>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</si>
  <si>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</si>
  <si>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</si>
  <si>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</si>
  <si>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</si>
  <si>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</si>
  <si>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</si>
  <si>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</si>
  <si>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</si>
  <si>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</si>
  <si>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</si>
  <si>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</si>
  <si>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</si>
  <si>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</si>
  <si>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</si>
  <si>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</si>
  <si>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</si>
  <si>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</si>
  <si>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</si>
  <si>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</si>
  <si>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</si>
  <si>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</si>
  <si>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</si>
  <si>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</si>
  <si>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</si>
  <si>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</si>
  <si>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</si>
  <si>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</si>
  <si>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</si>
  <si>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</si>
  <si>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</si>
  <si>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</si>
  <si>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</si>
  <si>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</si>
  <si>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</si>
  <si>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</si>
  <si>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</si>
  <si>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</si>
  <si>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</si>
  <si>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</si>
  <si>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</si>
  <si>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</si>
  <si>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</si>
  <si>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</si>
  <si>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</si>
  <si>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</si>
  <si>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</si>
  <si>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</si>
  <si>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</si>
  <si>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</si>
  <si>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</si>
  <si>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</si>
  <si>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</si>
  <si>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</si>
  <si>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</si>
  <si>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</si>
  <si>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</si>
  <si>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</si>
  <si>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</si>
  <si>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</si>
  <si>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</si>
  <si>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</si>
  <si>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</si>
  <si>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</si>
  <si>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</si>
  <si>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</si>
  <si>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</si>
  <si>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</si>
  <si>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</si>
  <si>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</si>
  <si>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</si>
  <si>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</si>
  <si>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</si>
  <si>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</si>
  <si>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</si>
  <si>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</si>
  <si>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</si>
  <si>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</si>
  <si>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</si>
  <si>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</si>
  <si>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</si>
  <si>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</si>
  <si>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</si>
  <si>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</si>
  <si>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</si>
  <si>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</si>
  <si>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</si>
  <si>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</si>
  <si>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</si>
  <si>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</si>
  <si>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</si>
  <si>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</si>
  <si>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</si>
  <si>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</si>
  <si>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</si>
  <si>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</si>
  <si>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</si>
  <si>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</si>
  <si>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</si>
  <si>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</si>
  <si>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</si>
  <si>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</si>
  <si>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</si>
  <si>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</si>
  <si>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</si>
  <si>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</si>
  <si>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</si>
  <si>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</si>
  <si>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</si>
  <si>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</si>
  <si>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</si>
  <si>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</si>
  <si>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</si>
  <si>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</si>
  <si>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</si>
  <si>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</si>
  <si>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</si>
  <si>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</si>
  <si>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</si>
  <si>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</si>
  <si>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</si>
  <si>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</si>
  <si>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</si>
  <si>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</si>
  <si>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</si>
  <si>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</si>
  <si>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</si>
  <si>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</si>
  <si>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</si>
  <si>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</si>
  <si>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</si>
  <si>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</si>
  <si>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</si>
  <si>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</si>
  <si>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</si>
  <si>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</si>
  <si>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</si>
  <si>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</si>
  <si>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</si>
  <si>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</si>
  <si>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</si>
  <si>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</si>
  <si>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</si>
  <si>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</si>
  <si>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</si>
  <si>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</si>
  <si>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</si>
  <si>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</si>
  <si>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</si>
  <si>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</si>
  <si>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</si>
  <si>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</si>
  <si>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</si>
  <si>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</si>
  <si>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</si>
  <si>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</si>
  <si>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</si>
  <si>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</si>
  <si>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</si>
  <si>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</si>
  <si>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</si>
  <si>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</si>
  <si>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</si>
  <si>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</si>
  <si>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</si>
  <si>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</si>
  <si>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</si>
  <si>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</si>
  <si>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</si>
  <si>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</si>
  <si>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</si>
  <si>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</si>
  <si>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</si>
  <si>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</si>
  <si>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</si>
  <si>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</si>
  <si>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</si>
  <si>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</si>
  <si>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</si>
  <si>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</si>
  <si>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</si>
  <si>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</si>
  <si>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</si>
  <si>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</si>
  <si>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</si>
  <si>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</si>
  <si>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</si>
  <si>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</si>
  <si>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</si>
  <si>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</si>
  <si>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</si>
  <si>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</si>
  <si>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</si>
  <si>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</si>
  <si>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</si>
  <si>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</si>
  <si>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</si>
  <si>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</si>
  <si>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</si>
  <si>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</si>
  <si>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</si>
  <si>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</si>
  <si>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</si>
  <si>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</si>
  <si>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</si>
  <si>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</si>
  <si>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</si>
  <si>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</si>
  <si>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</si>
  <si>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</si>
  <si>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</si>
  <si>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</si>
  <si>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</si>
  <si>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</si>
  <si>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</si>
  <si>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</si>
  <si>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</si>
  <si>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</si>
  <si>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</si>
  <si>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</si>
  <si>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</si>
  <si>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</si>
  <si>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</si>
  <si>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</si>
  <si>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</si>
  <si>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</si>
  <si>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</si>
  <si>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</si>
  <si>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</si>
  <si>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</si>
  <si>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</si>
  <si>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</si>
  <si>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</si>
  <si>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</si>
  <si>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</si>
  <si>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</si>
  <si>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</si>
  <si>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</si>
  <si>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</si>
  <si>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</si>
  <si>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</si>
  <si>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</si>
  <si>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</si>
  <si>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</si>
  <si>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</si>
  <si>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</si>
  <si>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</si>
  <si>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</si>
  <si>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</si>
  <si>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</si>
  <si>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</si>
  <si>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</si>
  <si>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</si>
  <si>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</si>
  <si>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</si>
  <si>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</si>
  <si>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</si>
  <si>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</si>
  <si>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</si>
  <si>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</si>
  <si>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</si>
  <si>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</si>
  <si>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</si>
  <si>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</si>
  <si>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</si>
  <si>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</si>
  <si>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</si>
  <si>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</si>
  <si>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</si>
  <si>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</si>
  <si>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</si>
  <si>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</si>
  <si>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</si>
  <si>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</si>
  <si>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</si>
  <si>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</si>
  <si>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</si>
  <si>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</si>
  <si>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</si>
  <si>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</si>
  <si>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</si>
  <si>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</si>
  <si>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</si>
  <si>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</si>
  <si>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</si>
  <si>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</si>
  <si>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</si>
  <si>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</si>
  <si>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</si>
  <si>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</si>
  <si>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</si>
  <si>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</si>
  <si>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</si>
  <si>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</si>
  <si>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</si>
  <si>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</si>
  <si>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</si>
  <si>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</si>
  <si>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</si>
  <si>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</si>
  <si>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</si>
  <si>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</si>
  <si>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</si>
  <si>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</si>
  <si>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</si>
  <si>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</si>
  <si>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</si>
  <si>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</si>
  <si>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</si>
  <si>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</si>
  <si>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</si>
  <si>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</si>
  <si>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</si>
  <si>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</si>
  <si>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</si>
  <si>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</si>
  <si>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</si>
  <si>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</si>
  <si>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</si>
  <si>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</si>
  <si>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</si>
  <si>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</si>
  <si>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</si>
  <si>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</si>
  <si>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</si>
  <si>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</si>
  <si>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</si>
  <si>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</si>
  <si>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</si>
  <si>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</si>
  <si>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</si>
  <si>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</si>
  <si>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</si>
  <si>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</si>
  <si>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</si>
  <si>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</si>
  <si>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</si>
  <si>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</si>
  <si>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</si>
  <si>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</si>
  <si>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</si>
  <si>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</si>
  <si>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</si>
  <si>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</si>
  <si>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</si>
  <si>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</si>
  <si>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</si>
  <si>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</si>
  <si>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</si>
  <si>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</si>
  <si>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</si>
  <si>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</si>
  <si>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</si>
  <si>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</si>
  <si>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</si>
  <si>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</si>
  <si>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</si>
  <si>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</si>
  <si>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</si>
  <si>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</si>
  <si>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</si>
  <si>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</si>
  <si>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</si>
  <si>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</si>
  <si>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</si>
  <si>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</si>
  <si>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</si>
  <si>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</si>
  <si>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</si>
  <si>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</si>
  <si>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</si>
  <si>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</si>
  <si>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</si>
  <si>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</si>
  <si>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</si>
  <si>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</si>
  <si>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</si>
  <si>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</si>
  <si>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</si>
  <si>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</si>
  <si>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</si>
  <si>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</si>
  <si>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</si>
  <si>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</si>
  <si>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</si>
  <si>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</si>
  <si>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</si>
  <si>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</si>
  <si>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</si>
  <si>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</si>
  <si>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</si>
  <si>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</si>
  <si>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</si>
  <si>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</si>
  <si>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</si>
  <si>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</si>
  <si>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</si>
  <si>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</si>
  <si>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</si>
  <si>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</si>
  <si>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</si>
  <si>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</si>
  <si>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</si>
  <si>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</si>
  <si>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</si>
  <si>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</si>
  <si>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</si>
  <si>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</si>
  <si>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</si>
  <si>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</si>
  <si>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</si>
  <si>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</si>
  <si>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</si>
  <si>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</si>
  <si>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</si>
  <si>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</si>
  <si>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</si>
  <si>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</si>
  <si>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</si>
  <si>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</si>
  <si>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</si>
  <si>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</si>
  <si>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</si>
  <si>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</si>
  <si>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</si>
  <si>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</si>
  <si>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</si>
  <si>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</si>
  <si>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</si>
  <si>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</si>
  <si>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</si>
  <si>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</si>
  <si>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</si>
  <si>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</si>
  <si>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</si>
  <si>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</si>
  <si>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</si>
  <si>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</si>
  <si>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</si>
  <si>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</si>
  <si>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</si>
  <si>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</si>
  <si>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</si>
  <si>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</si>
  <si>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</si>
  <si>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</si>
  <si>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</si>
  <si>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</si>
  <si>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</si>
  <si>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</si>
  <si>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</si>
  <si>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</si>
  <si>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</si>
  <si>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</si>
  <si>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</si>
  <si>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</si>
  <si>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</si>
  <si>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</si>
  <si>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</si>
  <si>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</si>
  <si>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</si>
  <si>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</si>
  <si>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</si>
  <si>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</si>
  <si>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</si>
  <si>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</si>
  <si>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</si>
  <si>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</si>
  <si>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</si>
  <si>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</si>
  <si>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</si>
  <si>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</si>
  <si>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</si>
  <si>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</si>
  <si>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</si>
  <si>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</si>
  <si>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</si>
  <si>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</si>
  <si>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</si>
  <si>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</si>
  <si>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</si>
  <si>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</si>
  <si>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</si>
  <si>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</si>
  <si>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</si>
  <si>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</si>
  <si>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</si>
  <si>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</si>
  <si>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</si>
  <si>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</si>
  <si>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</si>
  <si>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</si>
  <si>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</si>
  <si>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</si>
  <si>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</si>
  <si>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</si>
  <si>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</si>
  <si>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</si>
  <si>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</si>
  <si>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</si>
  <si>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</si>
  <si>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</si>
  <si>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</si>
  <si>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</si>
  <si>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</si>
  <si>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</si>
  <si>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</si>
  <si>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</si>
  <si>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</si>
  <si>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</si>
  <si>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</si>
  <si>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</si>
  <si>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</si>
  <si>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</si>
  <si>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</si>
  <si>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</si>
  <si>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</si>
  <si>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</si>
  <si>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</si>
  <si>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</si>
  <si>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</si>
  <si>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</si>
  <si>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</si>
  <si>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</si>
  <si>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</si>
  <si>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</si>
  <si>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</si>
  <si>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</si>
  <si>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</si>
  <si>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</si>
  <si>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</si>
  <si>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</si>
  <si>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</si>
  <si>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</si>
  <si>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</si>
  <si>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</si>
  <si>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</si>
  <si>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</si>
  <si>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</si>
  <si>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</si>
  <si>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</si>
  <si>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</si>
  <si>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</si>
  <si>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</si>
  <si>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</si>
  <si>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</si>
  <si>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</si>
  <si>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</si>
  <si>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</si>
  <si>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</si>
  <si>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</si>
  <si>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</si>
  <si>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</si>
  <si>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</si>
  <si>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</si>
  <si>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</si>
  <si>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</si>
  <si>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</si>
  <si>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</si>
  <si>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</si>
  <si>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</si>
  <si>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</si>
  <si>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</si>
  <si>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</si>
  <si>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</si>
  <si>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</si>
  <si>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</si>
  <si>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</si>
  <si>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</si>
  <si>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</si>
  <si>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</si>
  <si>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</si>
  <si>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</si>
  <si>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</si>
  <si>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</si>
  <si>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</si>
  <si>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</si>
  <si>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</si>
  <si>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</si>
  <si>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</si>
  <si>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</si>
  <si>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</si>
  <si>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</si>
  <si>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</si>
  <si>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</si>
  <si>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</si>
  <si>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</si>
  <si>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</si>
  <si>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</si>
  <si>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</si>
  <si>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</si>
  <si>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</si>
  <si>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</si>
  <si>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</si>
  <si>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</si>
  <si>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</si>
  <si>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</si>
  <si>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</si>
  <si>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</si>
  <si>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</si>
  <si>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</si>
  <si>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</si>
  <si>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</si>
  <si>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</si>
  <si>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</si>
  <si>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</si>
  <si>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</si>
  <si>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</si>
  <si>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</si>
  <si>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</si>
  <si>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</si>
  <si>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</si>
  <si>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</si>
  <si>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</si>
  <si>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</si>
  <si>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</si>
  <si>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</si>
  <si>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</si>
  <si>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</si>
  <si>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</si>
  <si>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</si>
  <si>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</si>
  <si>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</si>
  <si>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</si>
  <si>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</si>
  <si>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</si>
  <si>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</si>
  <si>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</si>
  <si>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</si>
  <si>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</si>
  <si>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</si>
  <si>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</si>
  <si>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</si>
  <si>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</si>
  <si>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</si>
  <si>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</si>
  <si>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</si>
  <si>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</si>
  <si>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</si>
  <si>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</si>
  <si>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</si>
  <si>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</si>
  <si>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</si>
  <si>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</si>
  <si>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</si>
  <si>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</si>
  <si>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</si>
  <si>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</si>
  <si>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</si>
  <si>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</si>
  <si>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</si>
  <si>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</si>
  <si>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</si>
  <si>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</si>
  <si>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</si>
  <si>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</si>
  <si>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</si>
  <si>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</si>
  <si>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</si>
  <si>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</si>
  <si>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</si>
  <si>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</si>
  <si>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</si>
  <si>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</si>
  <si>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</si>
  <si>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</si>
  <si>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</si>
  <si>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</si>
  <si>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</si>
  <si>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</si>
  <si>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</si>
  <si>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</si>
  <si>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</si>
  <si>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</si>
  <si>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</si>
  <si>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</si>
  <si>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</si>
  <si>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</si>
  <si>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</si>
  <si>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</si>
  <si>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</si>
  <si>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</si>
  <si>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</si>
  <si>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</si>
  <si>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</si>
  <si>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</si>
  <si>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</si>
  <si>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</si>
  <si>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</si>
  <si>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</si>
  <si>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</si>
  <si>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</si>
  <si>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</si>
  <si>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</si>
  <si>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</si>
  <si>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</si>
  <si>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</si>
  <si>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</si>
  <si>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</si>
  <si>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</si>
  <si>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</si>
  <si>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</si>
  <si>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</si>
  <si>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</si>
  <si>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</si>
  <si>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</si>
  <si>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</si>
  <si>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</si>
  <si>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</si>
  <si>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</si>
  <si>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</si>
  <si>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</si>
  <si>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</si>
  <si>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</si>
  <si>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</si>
  <si>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</si>
  <si>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</si>
  <si>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</si>
  <si>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</si>
  <si>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</si>
  <si>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</si>
  <si>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</si>
  <si>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</si>
  <si>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</si>
  <si>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</si>
  <si>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</si>
  <si>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</si>
  <si>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</si>
  <si>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</si>
  <si>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</si>
  <si>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</si>
  <si>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</si>
  <si>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</si>
  <si>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</si>
  <si>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</si>
  <si>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</si>
  <si>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</si>
  <si>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</si>
  <si>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</si>
  <si>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</si>
  <si>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</si>
  <si>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</si>
  <si>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</si>
  <si>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</si>
  <si>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</si>
  <si>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</si>
  <si>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</si>
  <si>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</si>
  <si>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</si>
  <si>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</si>
  <si>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</si>
  <si>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</si>
  <si>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</si>
  <si>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</si>
  <si>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</si>
  <si>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</si>
  <si>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</si>
  <si>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</si>
  <si>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</si>
  <si>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</si>
  <si>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</si>
  <si>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</si>
  <si>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</si>
  <si>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</si>
  <si>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</si>
  <si>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</si>
  <si>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</si>
  <si>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</si>
  <si>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</si>
  <si>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</si>
  <si>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</si>
  <si>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</si>
  <si>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</si>
  <si>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</si>
  <si>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</si>
  <si>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</si>
  <si>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</si>
  <si>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</si>
  <si>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</si>
  <si>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</si>
  <si>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</si>
  <si>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</si>
  <si>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</si>
  <si>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</si>
  <si>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</si>
  <si>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</si>
  <si>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</si>
  <si>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</si>
  <si>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</si>
  <si>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</si>
  <si>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</si>
  <si>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</si>
  <si>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</si>
  <si>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</si>
  <si>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</si>
  <si>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</si>
  <si>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</si>
  <si>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</si>
  <si>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</si>
  <si>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</si>
  <si>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</si>
  <si>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</si>
  <si>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</si>
  <si>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</si>
  <si>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</si>
  <si>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</si>
  <si>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</si>
  <si>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</si>
  <si>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</si>
  <si>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</si>
  <si>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</si>
  <si>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</si>
  <si>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</si>
  <si>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</si>
  <si>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</si>
  <si>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</si>
  <si>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</si>
  <si>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</si>
  <si>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</si>
  <si>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</si>
  <si>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</si>
  <si>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</si>
  <si>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</si>
  <si>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</si>
  <si>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</si>
  <si>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</si>
  <si>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</si>
  <si>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</si>
  <si>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</si>
  <si>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</si>
  <si>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</si>
  <si>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</si>
  <si>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</si>
  <si>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</si>
  <si>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</si>
  <si>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</si>
  <si>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</si>
  <si>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</si>
  <si>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</si>
  <si>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</si>
  <si>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</si>
  <si>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</si>
  <si>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</si>
  <si>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</si>
  <si>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</si>
  <si>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</si>
  <si>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</si>
  <si>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</si>
  <si>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</si>
  <si>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</si>
  <si>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</si>
  <si>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</si>
  <si>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</si>
  <si>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</si>
  <si>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</si>
  <si>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</si>
  <si>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</si>
  <si>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</si>
  <si>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</si>
  <si>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</si>
  <si>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</si>
  <si>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</si>
  <si>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</si>
  <si>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</si>
  <si>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</si>
  <si>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</si>
  <si>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</si>
  <si>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</si>
  <si>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</si>
  <si>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</si>
  <si>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</si>
  <si>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</si>
  <si>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</si>
  <si>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</si>
  <si>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</si>
  <si>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</si>
  <si>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</si>
  <si>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</si>
  <si>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</si>
  <si>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</si>
  <si>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</si>
  <si>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</si>
  <si>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</si>
  <si>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</si>
  <si>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</si>
  <si>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</si>
  <si>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</si>
  <si>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</si>
  <si>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</si>
  <si>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</si>
  <si>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</si>
  <si>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</si>
  <si>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</si>
  <si>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</si>
  <si>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</si>
  <si>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</si>
  <si>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</si>
  <si>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</si>
  <si>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</si>
  <si>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</si>
  <si>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</si>
  <si>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</si>
  <si>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</si>
  <si>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</si>
  <si>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</si>
  <si>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</si>
  <si>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</si>
  <si>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</si>
  <si>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</si>
  <si>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</si>
  <si>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</si>
  <si>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</si>
  <si>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</si>
  <si>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</si>
  <si>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</si>
  <si>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</si>
  <si>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</si>
  <si>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</si>
  <si>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</si>
  <si>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</si>
  <si>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</si>
  <si>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</si>
  <si>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</si>
  <si>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</si>
  <si>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</si>
  <si>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</si>
  <si>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</si>
  <si>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</si>
  <si>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</si>
  <si>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</si>
  <si>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</si>
  <si>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</si>
  <si>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</si>
  <si>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</si>
  <si>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</si>
  <si>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</si>
  <si>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</si>
  <si>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</si>
  <si>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</si>
  <si>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</si>
  <si>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</si>
  <si>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</si>
  <si>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</si>
  <si>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</si>
  <si>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</si>
  <si>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</si>
  <si>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</si>
  <si>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</si>
  <si>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</si>
  <si>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</si>
  <si>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</si>
  <si>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</si>
  <si>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</si>
  <si>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</si>
  <si>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</si>
  <si>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</si>
  <si>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</si>
  <si>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</si>
  <si>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</si>
  <si>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</si>
  <si>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</si>
  <si>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</si>
  <si>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</si>
  <si>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</si>
  <si>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</si>
  <si>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</si>
  <si>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</si>
  <si>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</si>
  <si>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</si>
  <si>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</si>
  <si>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</si>
  <si>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</si>
  <si>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</si>
  <si>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</si>
  <si>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</si>
  <si>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</si>
  <si>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</si>
  <si>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</si>
  <si>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</si>
  <si>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</si>
  <si>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</si>
  <si>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</si>
  <si>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</si>
  <si>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</si>
  <si>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</si>
  <si>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</si>
  <si>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</si>
  <si>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</si>
  <si>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</si>
  <si>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</si>
  <si>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</si>
  <si>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</si>
  <si>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</si>
  <si>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</si>
  <si>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</si>
  <si>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</si>
  <si>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</si>
  <si>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</si>
  <si>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</si>
  <si>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</si>
  <si>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</si>
  <si>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</si>
  <si>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</si>
  <si>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</si>
  <si>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</si>
  <si>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</si>
  <si>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</si>
  <si>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</si>
  <si>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</si>
  <si>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</si>
  <si>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</si>
  <si>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</si>
  <si>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</si>
  <si>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</si>
  <si>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</si>
  <si>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</si>
  <si>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</si>
  <si>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</si>
  <si>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</si>
  <si>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</si>
  <si>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</si>
  <si>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</si>
  <si>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</si>
  <si>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</si>
  <si>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</si>
  <si>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</si>
  <si>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</si>
  <si>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</si>
  <si>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</si>
  <si>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</si>
  <si>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</si>
  <si>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</si>
  <si>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</si>
  <si>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</si>
  <si>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</si>
  <si>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</si>
  <si>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</si>
  <si>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</si>
  <si>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</si>
  <si>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</si>
  <si>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</si>
  <si>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</si>
  <si>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</si>
  <si>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</si>
  <si>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</si>
  <si>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</si>
  <si>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</si>
  <si>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</si>
  <si>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</si>
  <si>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</si>
  <si>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</si>
  <si>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</si>
  <si>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</si>
  <si>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</si>
  <si>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</si>
  <si>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</si>
  <si>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</si>
  <si>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</si>
  <si>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</si>
  <si>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</si>
  <si>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</si>
  <si>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</si>
  <si>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</si>
  <si>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</si>
  <si>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</si>
  <si>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</si>
  <si>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</si>
  <si>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</si>
  <si>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</si>
  <si>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</si>
  <si>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</si>
  <si>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</si>
  <si>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</si>
  <si>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</si>
  <si>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</si>
  <si>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</si>
  <si>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</si>
  <si>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</si>
  <si>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</si>
  <si>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</si>
  <si>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</si>
  <si>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</si>
  <si>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</si>
  <si>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</si>
  <si>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</si>
  <si>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</si>
  <si>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</si>
  <si>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</si>
  <si>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</si>
  <si>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</si>
  <si>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</si>
  <si>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</si>
  <si>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</si>
  <si>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</si>
  <si>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</si>
  <si>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</si>
  <si>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</si>
  <si>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</si>
  <si>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</si>
  <si>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</si>
  <si>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</si>
  <si>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</si>
  <si>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</si>
  <si>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</si>
  <si>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</si>
  <si>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</si>
  <si>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</si>
  <si>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</si>
  <si>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</si>
  <si>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</si>
  <si>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</si>
  <si>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</si>
  <si>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</si>
  <si>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</si>
  <si>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</si>
  <si>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</si>
  <si>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</si>
  <si>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</si>
  <si>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</si>
  <si>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</si>
  <si>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</si>
  <si>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</si>
  <si>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</si>
  <si>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</si>
  <si>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</si>
  <si>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</si>
  <si>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</si>
  <si>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</si>
  <si>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</si>
  <si>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</si>
  <si>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</si>
  <si>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</si>
  <si>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</si>
  <si>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</si>
  <si>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</si>
  <si>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</si>
  <si>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</si>
  <si>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</si>
  <si>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</si>
  <si>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</si>
  <si>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</si>
  <si>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</si>
  <si>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</si>
  <si>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</si>
  <si>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</si>
  <si>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</si>
  <si>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</si>
  <si>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</si>
  <si>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</si>
  <si>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</si>
  <si>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</si>
  <si>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</si>
  <si>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</si>
  <si>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</si>
  <si>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</si>
  <si>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</si>
  <si>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</si>
  <si>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</si>
  <si>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</si>
  <si>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</si>
  <si>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</si>
  <si>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</si>
  <si>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</si>
  <si>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</si>
  <si>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</si>
  <si>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</si>
  <si>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</si>
  <si>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</si>
  <si>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</si>
  <si>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</si>
  <si>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</si>
  <si>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</si>
  <si>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</si>
  <si>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</si>
  <si>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</si>
  <si>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</si>
  <si>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</si>
  <si>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</si>
  <si>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</si>
  <si>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</si>
  <si>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</si>
  <si>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</si>
  <si>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</si>
  <si>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</si>
  <si>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</si>
  <si>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</si>
  <si>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</si>
  <si>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</si>
  <si>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</si>
  <si>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</si>
  <si>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</si>
  <si>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</si>
  <si>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</si>
  <si>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</si>
  <si>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</si>
  <si>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</si>
  <si>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</si>
  <si>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</si>
  <si>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</si>
  <si>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</si>
  <si>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</si>
  <si>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</si>
  <si>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</si>
  <si>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</si>
  <si>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</si>
  <si>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</si>
  <si>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</si>
  <si>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</si>
  <si>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</si>
  <si>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</si>
  <si>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</si>
  <si>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</si>
  <si>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</si>
  <si>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</si>
  <si>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</si>
  <si>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</si>
  <si>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</si>
  <si>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</si>
  <si>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</si>
  <si>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</si>
  <si>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</si>
  <si>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</si>
  <si>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</si>
  <si>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</si>
  <si>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</si>
  <si>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</si>
  <si>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</si>
  <si>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</si>
  <si>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</si>
  <si>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</si>
  <si>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</si>
  <si>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</si>
  <si>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</si>
  <si>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</si>
  <si>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</si>
  <si>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</si>
  <si>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</si>
  <si>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</si>
  <si>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</si>
  <si>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</si>
  <si>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</si>
  <si>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</si>
  <si>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</si>
  <si>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</si>
  <si>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</si>
  <si>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</si>
  <si>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</si>
  <si>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</si>
  <si>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</si>
  <si>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</si>
  <si>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</si>
  <si>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</si>
  <si>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</si>
  <si>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</si>
  <si>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</si>
  <si>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</si>
  <si>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</si>
  <si>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</si>
  <si>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</si>
  <si>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</si>
  <si>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</si>
  <si>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</si>
  <si>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</si>
  <si>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</si>
  <si>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</si>
  <si>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</si>
  <si>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</si>
  <si>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</si>
  <si>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</si>
  <si>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</si>
  <si>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</si>
  <si>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</si>
  <si>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</si>
  <si>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</si>
  <si>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</si>
  <si>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</si>
  <si>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</si>
  <si>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</si>
  <si>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</si>
  <si>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</si>
  <si>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</si>
  <si>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</si>
  <si>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</si>
  <si>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</si>
  <si>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</si>
  <si>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</si>
  <si>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</si>
  <si>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</si>
  <si>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</si>
  <si>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</si>
  <si>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</si>
  <si>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</si>
  <si>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</si>
  <si>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</si>
  <si>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</si>
  <si>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</si>
  <si>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</si>
  <si>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</si>
  <si>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</si>
  <si>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</si>
  <si>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</si>
  <si>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</si>
  <si>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</si>
  <si>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</si>
  <si>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</si>
  <si>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</si>
  <si>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</si>
  <si>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</si>
  <si>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</si>
  <si>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</si>
  <si>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</si>
  <si>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</si>
  <si>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</si>
  <si>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</si>
  <si>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</si>
  <si>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</si>
  <si>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</si>
  <si>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</si>
  <si>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</si>
  <si>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</si>
  <si>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</si>
  <si>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</si>
  <si>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</si>
  <si>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</si>
  <si>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</si>
  <si>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</si>
  <si>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</si>
  <si>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</si>
  <si>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</si>
  <si>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</si>
  <si>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</si>
  <si>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</si>
  <si>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</si>
  <si>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</si>
  <si>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</si>
  <si>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</si>
  <si>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</si>
  <si>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</si>
  <si>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</si>
  <si>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</si>
  <si>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</si>
  <si>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</si>
  <si>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</si>
  <si>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</si>
  <si>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</si>
  <si>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</si>
  <si>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</si>
  <si>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</si>
  <si>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</si>
  <si>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</si>
  <si>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</si>
  <si>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</si>
  <si>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</si>
  <si>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</si>
  <si>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</si>
  <si>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</si>
  <si>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</si>
  <si>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</si>
  <si>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</si>
  <si>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</si>
  <si>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</si>
  <si>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</si>
  <si>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</si>
  <si>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</si>
  <si>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</si>
  <si>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</si>
  <si>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</si>
  <si>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</si>
  <si>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</si>
  <si>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</si>
  <si>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</si>
  <si>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</si>
  <si>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</si>
  <si>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</si>
  <si>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</si>
  <si>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</si>
  <si>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</si>
  <si>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</si>
  <si>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</si>
  <si>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</si>
  <si>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</si>
  <si>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</si>
  <si>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</si>
  <si>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</si>
  <si>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</si>
  <si>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</si>
  <si>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</si>
  <si>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</si>
  <si>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</si>
  <si>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</si>
  <si>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</si>
  <si>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</si>
  <si>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</si>
  <si>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</si>
  <si>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</si>
  <si>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</si>
  <si>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</si>
  <si>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</si>
  <si>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</si>
  <si>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</si>
  <si>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</si>
  <si>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</si>
  <si>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</si>
  <si>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</si>
  <si>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</si>
  <si>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</si>
  <si>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</si>
  <si>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</si>
  <si>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</si>
  <si>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</si>
  <si>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</si>
  <si>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</si>
  <si>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</si>
  <si>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</si>
  <si>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</si>
  <si>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</si>
  <si>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</si>
  <si>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</si>
  <si>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</si>
  <si>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</si>
  <si>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</si>
  <si>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</si>
  <si>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</si>
  <si>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</si>
  <si>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</si>
  <si>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</si>
  <si>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</si>
  <si>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</si>
  <si>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</si>
  <si>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</si>
  <si>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</si>
  <si>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</si>
  <si>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</si>
  <si>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</si>
  <si>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</si>
  <si>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</si>
  <si>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</si>
  <si>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</si>
  <si>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</si>
  <si>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</si>
  <si>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</si>
  <si>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</si>
  <si>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</si>
  <si>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</si>
  <si>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</si>
  <si>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</si>
  <si>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</si>
  <si>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</si>
  <si>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</si>
  <si>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</si>
  <si>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</si>
  <si>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</si>
  <si>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</si>
  <si>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</si>
  <si>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</si>
  <si>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</si>
  <si>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</si>
  <si>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</si>
  <si>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</si>
  <si>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</si>
  <si>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</si>
  <si>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</si>
  <si>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</si>
  <si>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</si>
  <si>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</si>
  <si>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</si>
  <si>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</si>
  <si>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</si>
  <si>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</si>
  <si>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</si>
  <si>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</si>
  <si>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</si>
  <si>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</si>
  <si>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</si>
  <si>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</si>
  <si>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</si>
  <si>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</si>
  <si>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</si>
  <si>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</si>
  <si>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</si>
  <si>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</si>
  <si>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</si>
  <si>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</si>
  <si>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</si>
  <si>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</si>
  <si>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</si>
  <si>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</si>
  <si>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</si>
  <si>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</si>
  <si>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</si>
  <si>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</si>
  <si>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</si>
  <si>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</si>
  <si>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</si>
  <si>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</si>
  <si>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</si>
  <si>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</si>
  <si>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</si>
  <si>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</si>
  <si>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</si>
  <si>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</si>
  <si>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</si>
  <si>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</si>
  <si>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</si>
  <si>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</si>
  <si>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</si>
  <si>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</si>
  <si>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</si>
  <si>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</si>
  <si>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</si>
  <si>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</si>
  <si>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</si>
  <si>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</si>
  <si>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</si>
  <si>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</si>
  <si>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</si>
  <si>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</si>
  <si>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</si>
  <si>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</si>
  <si>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</si>
  <si>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</si>
  <si>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</si>
  <si>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</si>
  <si>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</si>
  <si>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</si>
  <si>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</si>
  <si>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</si>
  <si>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</si>
  <si>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</si>
  <si>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</si>
  <si>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</si>
  <si>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</si>
  <si>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</si>
  <si>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</si>
  <si>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</si>
  <si>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</si>
  <si>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</si>
  <si>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</si>
  <si>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</si>
  <si>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</si>
  <si>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</si>
  <si>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</si>
  <si>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</si>
  <si>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</si>
  <si>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</si>
  <si>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</si>
  <si>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</si>
  <si>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</si>
  <si>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</si>
  <si>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</si>
  <si>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</si>
  <si>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</si>
  <si>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</si>
  <si>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</si>
  <si>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</si>
  <si>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</si>
  <si>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</si>
  <si>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</si>
  <si>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</si>
  <si>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</si>
  <si>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</si>
  <si>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</si>
  <si>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</si>
  <si>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</si>
  <si>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</si>
  <si>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</si>
  <si>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</si>
  <si>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</si>
  <si>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</si>
  <si>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</si>
  <si>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</si>
  <si>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</si>
  <si>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</si>
  <si>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</si>
  <si>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</si>
  <si>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</si>
  <si>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</si>
  <si>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</si>
  <si>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</si>
  <si>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</si>
  <si>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</si>
  <si>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</si>
  <si>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</si>
  <si>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</si>
  <si>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</si>
  <si>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</si>
  <si>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</si>
  <si>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</si>
  <si>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</si>
  <si>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</si>
  <si>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</si>
  <si>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</si>
  <si>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</si>
  <si>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</si>
  <si>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</si>
  <si>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</si>
  <si>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</si>
  <si>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</si>
  <si>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</si>
  <si>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</si>
  <si>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</si>
  <si>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</si>
  <si>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</si>
  <si>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</si>
  <si>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</si>
  <si>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</si>
  <si>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</si>
  <si>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</si>
  <si>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</si>
  <si>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</si>
  <si>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</si>
  <si>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</si>
  <si>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</si>
  <si>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</si>
  <si>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</si>
  <si>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</si>
  <si>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</si>
  <si>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</si>
  <si>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</si>
  <si>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</si>
  <si>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</si>
  <si>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</si>
  <si>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</si>
  <si>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</si>
  <si>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</si>
  <si>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</si>
  <si>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</si>
  <si>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</si>
  <si>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</si>
  <si>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</si>
  <si>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</si>
  <si>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</si>
  <si>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</si>
  <si>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</si>
  <si>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</si>
  <si>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</si>
  <si>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</si>
  <si>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</si>
  <si>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</si>
  <si>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</si>
  <si>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</si>
  <si>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</si>
  <si>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</si>
  <si>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</si>
  <si>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</si>
  <si>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</si>
  <si>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</si>
  <si>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</si>
  <si>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</si>
  <si>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</si>
  <si>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</si>
  <si>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</si>
  <si>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</si>
  <si>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</si>
  <si>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</si>
  <si>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</si>
  <si>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</si>
  <si>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</si>
  <si>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</si>
  <si>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</si>
  <si>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</si>
  <si>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</si>
  <si>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</si>
  <si>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</si>
  <si>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</si>
  <si>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</si>
  <si>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</si>
  <si>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</si>
  <si>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</si>
  <si>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</si>
  <si>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</si>
  <si>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</si>
  <si>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</si>
  <si>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</si>
  <si>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</si>
  <si>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</si>
  <si>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</si>
  <si>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</si>
  <si>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</si>
  <si>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</si>
  <si>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</si>
  <si>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</si>
  <si>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</si>
  <si>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</si>
  <si>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</si>
  <si>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</si>
  <si>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</si>
  <si>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</si>
  <si>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</si>
  <si>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</si>
  <si>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</si>
  <si>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</si>
  <si>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</si>
  <si>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</si>
  <si>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</si>
  <si>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</si>
  <si>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</si>
  <si>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</si>
  <si>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</si>
  <si>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</si>
  <si>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</si>
  <si>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</si>
  <si>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</si>
  <si>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</si>
  <si>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</si>
  <si>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</si>
  <si>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</si>
  <si>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</si>
  <si>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</si>
  <si>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</si>
  <si>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</si>
  <si>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</si>
  <si>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</si>
  <si>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</si>
  <si>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</si>
  <si>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</si>
  <si>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</si>
  <si>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</si>
  <si>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</si>
  <si>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</si>
  <si>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</si>
  <si>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</si>
  <si>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</si>
  <si>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</si>
  <si>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</si>
  <si>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</si>
  <si>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</si>
  <si>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</si>
  <si>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</si>
  <si>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</si>
  <si>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</si>
  <si>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</si>
  <si>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</si>
  <si>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</si>
  <si>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</si>
  <si>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</si>
  <si>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</si>
  <si>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</si>
  <si>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</si>
  <si>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</si>
  <si>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</si>
  <si>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</si>
  <si>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</si>
  <si>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</si>
  <si>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</si>
  <si>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</si>
  <si>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</si>
  <si>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</si>
  <si>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</si>
  <si>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</si>
  <si>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</si>
  <si>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</si>
  <si>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</si>
  <si>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</si>
  <si>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</si>
  <si>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</si>
  <si>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</si>
  <si>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</si>
  <si>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</si>
  <si>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</si>
  <si>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</si>
  <si>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</si>
  <si>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</si>
  <si>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</si>
  <si>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</si>
  <si>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</si>
  <si>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</si>
  <si>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</si>
  <si>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</si>
  <si>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</si>
  <si>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</si>
  <si>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</si>
  <si>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</si>
  <si>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</si>
  <si>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</si>
  <si>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</si>
  <si>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</si>
  <si>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</si>
  <si>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</si>
  <si>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</si>
  <si>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</si>
  <si>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</si>
  <si>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</si>
  <si>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</si>
  <si>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</si>
  <si>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</si>
  <si>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</si>
  <si>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</si>
  <si>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</si>
  <si>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</si>
  <si>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</si>
  <si>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</si>
  <si>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</si>
  <si>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</si>
  <si>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</si>
  <si>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</si>
  <si>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</si>
  <si>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</si>
  <si>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</si>
  <si>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</si>
  <si>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</si>
  <si>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</si>
  <si>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</si>
  <si>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</si>
  <si>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</si>
  <si>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</si>
  <si>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</si>
  <si>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</si>
  <si>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</si>
  <si>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</si>
  <si>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</si>
  <si>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</si>
  <si>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</si>
  <si>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</si>
  <si>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</si>
  <si>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</si>
  <si>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</si>
  <si>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</si>
  <si>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</si>
  <si>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</si>
  <si>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</si>
  <si>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</si>
  <si>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</si>
  <si>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</si>
  <si>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</si>
  <si>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</si>
  <si>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</si>
  <si>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</si>
  <si>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</si>
  <si>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</si>
  <si>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</si>
  <si>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</si>
  <si>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</si>
  <si>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</si>
  <si>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</si>
  <si>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</si>
  <si>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</si>
  <si>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</si>
  <si>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</si>
  <si>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</si>
  <si>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</si>
  <si>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</si>
  <si>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</si>
  <si>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</si>
  <si>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</si>
  <si>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</si>
  <si>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</si>
  <si>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</si>
  <si>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</si>
  <si>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</si>
  <si>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</si>
  <si>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</si>
  <si>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</si>
  <si>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</si>
  <si>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</si>
  <si>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</si>
  <si>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</si>
  <si>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</si>
  <si>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</si>
  <si>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</si>
  <si>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</si>
  <si>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</si>
  <si>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</si>
  <si>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</si>
  <si>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</si>
  <si>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</si>
  <si>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</si>
  <si>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</si>
  <si>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</si>
  <si>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</si>
  <si>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</si>
  <si>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</si>
  <si>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</si>
  <si>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</si>
  <si>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</si>
  <si>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</si>
  <si>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</si>
  <si>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</si>
  <si>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</si>
  <si>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</si>
  <si>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</si>
  <si>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</si>
  <si>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</si>
  <si>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</si>
  <si>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</si>
  <si>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</si>
  <si>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</si>
  <si>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</si>
  <si>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</si>
  <si>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</si>
  <si>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</si>
  <si>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</si>
  <si>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</si>
  <si>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</si>
  <si>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</si>
  <si>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</si>
  <si>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</si>
  <si>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</si>
  <si>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</si>
  <si>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</si>
  <si>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</si>
  <si>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</si>
  <si>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</si>
  <si>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</si>
  <si>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</si>
  <si>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</si>
  <si>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</si>
  <si>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</si>
  <si>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</si>
  <si>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</si>
  <si>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</si>
  <si>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</si>
  <si>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</si>
  <si>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</si>
  <si>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</si>
  <si>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</si>
  <si>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</si>
  <si>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</si>
  <si>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</si>
  <si>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</si>
  <si>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</si>
  <si>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</si>
  <si>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</si>
  <si>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</si>
  <si>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</si>
  <si>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</si>
  <si>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</si>
  <si>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</si>
  <si>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</si>
  <si>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</si>
  <si>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</si>
  <si>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</si>
  <si>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</si>
  <si>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</si>
  <si>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</si>
  <si>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</si>
  <si>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</si>
  <si>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</si>
  <si>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</si>
  <si>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</si>
  <si>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</si>
  <si>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</si>
  <si>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</si>
  <si>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</si>
  <si>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</si>
  <si>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</si>
  <si>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</si>
  <si>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</si>
  <si>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</si>
  <si>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</si>
  <si>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</si>
  <si>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</si>
  <si>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</si>
  <si>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</si>
  <si>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</si>
  <si>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</si>
  <si>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</si>
  <si>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</si>
  <si>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</si>
  <si>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</si>
  <si>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</si>
  <si>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</si>
  <si>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</si>
  <si>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</si>
  <si>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</si>
  <si>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</si>
  <si>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</si>
  <si>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</si>
  <si>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</si>
  <si>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</si>
  <si>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</si>
  <si>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</si>
  <si>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</si>
  <si>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</si>
  <si>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</si>
  <si>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</si>
  <si>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</si>
  <si>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</si>
  <si>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</si>
  <si>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</si>
  <si>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</si>
  <si>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</si>
  <si>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</si>
  <si>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</si>
  <si>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</si>
  <si>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</si>
  <si>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</si>
  <si>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</si>
  <si>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</si>
  <si>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</si>
  <si>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</si>
  <si>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</si>
  <si>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</si>
  <si>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</si>
  <si>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</si>
  <si>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</si>
  <si>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</si>
  <si>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</si>
  <si>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</si>
  <si>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</si>
  <si>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</si>
  <si>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</si>
  <si>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</si>
  <si>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</si>
  <si>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</si>
  <si>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</si>
  <si>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</si>
  <si>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</si>
  <si>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</si>
  <si>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</si>
  <si>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</si>
  <si>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</si>
  <si>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</si>
  <si>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</si>
  <si>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</si>
  <si>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</si>
  <si>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</si>
  <si>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</si>
  <si>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</si>
  <si>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</si>
  <si>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</si>
  <si>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</si>
  <si>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</si>
  <si>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</si>
  <si>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</si>
  <si>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</si>
  <si>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</si>
  <si>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</si>
  <si>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</si>
  <si>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</si>
  <si>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</si>
  <si>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</si>
  <si>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</si>
  <si>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</si>
  <si>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</si>
  <si>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</si>
  <si>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</si>
  <si>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</si>
  <si>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</si>
  <si>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</si>
  <si>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</si>
  <si>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</si>
  <si>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</si>
  <si>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</si>
  <si>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</si>
  <si>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</si>
  <si>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</si>
  <si>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</si>
  <si>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</si>
  <si>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</si>
  <si>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</si>
  <si>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</si>
  <si>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</si>
  <si>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</si>
  <si>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</si>
  <si>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</si>
  <si>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</si>
  <si>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</si>
  <si>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</si>
  <si>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</si>
  <si>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</si>
  <si>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</si>
  <si>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</si>
  <si>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</si>
  <si>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</si>
  <si>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</si>
  <si>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</si>
  <si>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</si>
  <si>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</si>
  <si>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</si>
  <si>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</si>
  <si>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</si>
  <si>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</si>
  <si>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</si>
  <si>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</si>
  <si>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</si>
  <si>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</si>
  <si>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</si>
  <si>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</si>
  <si>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</si>
  <si>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</si>
  <si>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</si>
  <si>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</si>
  <si>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</si>
  <si>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</si>
  <si>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</si>
  <si>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</si>
  <si>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</si>
  <si>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</si>
  <si>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</si>
  <si>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</si>
  <si>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</si>
  <si>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</si>
  <si>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</si>
  <si>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</si>
  <si>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</si>
  <si>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</si>
  <si>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</si>
  <si>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</si>
  <si>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</si>
  <si>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</si>
  <si>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</si>
  <si>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</si>
  <si>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</si>
  <si>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</si>
  <si>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</si>
  <si>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</si>
  <si>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</si>
  <si>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</si>
  <si>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</si>
  <si>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</si>
  <si>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</si>
  <si>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</si>
  <si>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</si>
  <si>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</si>
  <si>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</si>
  <si>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</si>
  <si>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</si>
  <si>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</si>
  <si>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</si>
  <si>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</si>
  <si>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</si>
  <si>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</si>
  <si>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</si>
  <si>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</si>
  <si>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</si>
  <si>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</si>
  <si>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</si>
  <si>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</si>
  <si>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</si>
  <si>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</si>
  <si>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</si>
  <si>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</si>
  <si>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</si>
  <si>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</si>
  <si>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</si>
  <si>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</si>
  <si>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</si>
  <si>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</si>
  <si>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</si>
  <si>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</si>
  <si>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</si>
  <si>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</si>
  <si>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</si>
  <si>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</si>
  <si>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</si>
  <si>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</si>
  <si>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</si>
  <si>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</si>
  <si>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</si>
  <si>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</si>
  <si>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</si>
  <si>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</si>
  <si>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</si>
  <si>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</si>
  <si>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</si>
  <si>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</si>
  <si>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</si>
  <si>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</si>
  <si>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</si>
  <si>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</si>
  <si>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</si>
  <si>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</si>
  <si>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</si>
  <si>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</si>
  <si>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</si>
  <si>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</si>
  <si>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</si>
  <si>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</si>
  <si>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</si>
  <si>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</si>
  <si>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</si>
  <si>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</si>
  <si>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</si>
  <si>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</si>
  <si>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</si>
  <si>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</si>
  <si>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</si>
  <si>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</si>
  <si>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</si>
  <si>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</si>
  <si>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</si>
  <si>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</si>
  <si>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</si>
  <si>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</si>
  <si>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</si>
  <si>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</si>
  <si>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</si>
  <si>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</si>
  <si>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</si>
  <si>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</si>
  <si>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</si>
  <si>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</si>
  <si>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</si>
  <si>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</si>
  <si>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</si>
  <si>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</si>
  <si>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</si>
  <si>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</si>
  <si>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</si>
  <si>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</si>
  <si>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</si>
  <si>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</si>
  <si>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</si>
  <si>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</si>
  <si>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</si>
  <si>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</si>
  <si>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</si>
  <si>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</si>
  <si>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</si>
  <si>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</si>
  <si>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</si>
  <si>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</si>
  <si>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</si>
  <si>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</si>
  <si>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</si>
  <si>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</si>
  <si>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</si>
  <si>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</si>
  <si>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</si>
  <si>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</si>
  <si>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</si>
  <si>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</si>
  <si>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</si>
  <si>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</si>
  <si>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</si>
  <si>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</si>
  <si>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</si>
  <si>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</si>
  <si>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</si>
  <si>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</si>
  <si>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</si>
  <si>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</si>
  <si>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</si>
  <si>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</si>
  <si>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</si>
  <si>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</si>
  <si>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</si>
  <si>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</si>
  <si>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</si>
  <si>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</si>
  <si>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</si>
  <si>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</si>
  <si>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</si>
  <si>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</si>
  <si>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</si>
  <si>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</si>
  <si>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</si>
  <si>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</si>
  <si>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</si>
  <si>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</si>
  <si>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</si>
  <si>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</si>
  <si>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</si>
  <si>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</si>
  <si>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</si>
  <si>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</si>
  <si>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</si>
  <si>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</si>
  <si>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</si>
  <si>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</si>
  <si>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</si>
  <si>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</si>
  <si>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</si>
  <si>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</si>
  <si>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</si>
  <si>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</si>
  <si>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</si>
  <si>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</si>
  <si>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</si>
  <si>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</si>
  <si>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</si>
  <si>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</si>
  <si>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</si>
  <si>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</si>
  <si>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</si>
  <si>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</si>
  <si>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</si>
  <si>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</si>
  <si>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</si>
  <si>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</si>
  <si>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</si>
  <si>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</si>
  <si>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</si>
  <si>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</si>
  <si>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</si>
  <si>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</si>
  <si>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</si>
  <si>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</si>
  <si>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</si>
  <si>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</si>
  <si>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</si>
  <si>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</si>
  <si>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</si>
  <si>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</si>
  <si>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</si>
  <si>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</si>
  <si>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</si>
  <si>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</si>
  <si>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</si>
  <si>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</si>
  <si>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</si>
  <si>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</si>
  <si>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</si>
  <si>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</si>
  <si>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</si>
  <si>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</si>
  <si>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</si>
  <si>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</si>
  <si>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</si>
  <si>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</si>
  <si>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</si>
  <si>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</si>
  <si>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</si>
  <si>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</si>
  <si>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</si>
  <si>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</si>
  <si>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</si>
  <si>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</si>
  <si>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</si>
  <si>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</si>
  <si>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</si>
  <si>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</si>
  <si>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</si>
  <si>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</si>
  <si>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</si>
  <si>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</si>
  <si>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</si>
  <si>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</si>
  <si>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</si>
  <si>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</si>
  <si>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</si>
  <si>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</si>
  <si>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</si>
  <si>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</si>
  <si>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</si>
  <si>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</si>
  <si>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</si>
  <si>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</si>
  <si>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</si>
  <si>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</si>
  <si>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</si>
  <si>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</si>
  <si>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</si>
  <si>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</si>
  <si>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</si>
  <si>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</si>
  <si>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</si>
  <si>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</si>
  <si>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</si>
  <si>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</si>
  <si>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</si>
  <si>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</si>
  <si>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</si>
  <si>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</si>
  <si>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</si>
  <si>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</si>
  <si>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</si>
  <si>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</si>
  <si>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</si>
  <si>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</si>
  <si>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</si>
  <si>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</si>
  <si>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</si>
  <si>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</si>
  <si>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</si>
  <si>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</si>
  <si>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</si>
  <si>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</si>
  <si>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</si>
  <si>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</si>
  <si>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</si>
  <si>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</si>
  <si>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</si>
  <si>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</si>
  <si>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</si>
  <si>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</si>
  <si>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</si>
  <si>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</si>
  <si>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</si>
  <si>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</si>
  <si>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</si>
  <si>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</si>
  <si>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</si>
  <si>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</si>
  <si>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</si>
  <si>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</si>
  <si>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</si>
  <si>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</si>
  <si>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</si>
  <si>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</si>
  <si>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</si>
  <si>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</si>
  <si>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</si>
  <si>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</si>
  <si>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</si>
  <si>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</si>
  <si>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</si>
  <si>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</si>
  <si>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</si>
  <si>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</si>
  <si>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</si>
  <si>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</si>
  <si>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</si>
  <si>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</si>
  <si>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</si>
  <si>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</si>
  <si>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</si>
  <si>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</si>
  <si>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</si>
  <si>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</si>
  <si>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</si>
  <si>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</si>
  <si>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</si>
  <si>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</si>
  <si>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</si>
  <si>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</si>
  <si>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</si>
  <si>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</si>
  <si>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</si>
  <si>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</si>
  <si>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</si>
  <si>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</si>
  <si>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</si>
  <si>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</si>
  <si>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</si>
  <si>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</si>
  <si>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</si>
  <si>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</si>
  <si>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</si>
  <si>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</si>
  <si>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</si>
  <si>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</si>
  <si>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</si>
  <si>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</si>
  <si>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</si>
  <si>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</si>
  <si>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</si>
  <si>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</si>
  <si>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</si>
  <si>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</si>
  <si>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</si>
  <si>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</si>
  <si>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</si>
  <si>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</si>
  <si>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</si>
  <si>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</si>
  <si>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</si>
  <si>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</si>
  <si>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</si>
  <si>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</si>
  <si>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</si>
  <si>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</si>
  <si>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</si>
  <si>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</si>
  <si>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</si>
  <si>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</si>
  <si>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</si>
  <si>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</si>
  <si>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</si>
  <si>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</si>
  <si>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</si>
  <si>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</si>
  <si>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</si>
  <si>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</si>
  <si>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</si>
  <si>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</si>
  <si>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</si>
  <si>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</si>
  <si>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</si>
  <si>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</si>
  <si>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</si>
  <si>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</si>
  <si>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</si>
  <si>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</si>
  <si>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</si>
  <si>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</si>
  <si>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</si>
  <si>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</si>
  <si>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</si>
  <si>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</si>
  <si>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</si>
  <si>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</si>
  <si>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</si>
  <si>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</si>
  <si>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</si>
  <si>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</si>
  <si>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</si>
  <si>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</si>
  <si>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</si>
  <si>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</si>
  <si>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</si>
  <si>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</si>
  <si>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</si>
  <si>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</si>
  <si>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</si>
  <si>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</si>
  <si>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</si>
  <si>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</si>
  <si>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</si>
  <si>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</si>
  <si>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</si>
  <si>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</si>
  <si>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</si>
  <si>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</si>
  <si>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</si>
  <si>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</si>
  <si>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</si>
  <si>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</si>
  <si>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</si>
  <si>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</si>
  <si>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</si>
  <si>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</si>
  <si>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</si>
  <si>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</si>
  <si>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</si>
  <si>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</si>
  <si>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</si>
  <si>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</si>
  <si>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</si>
  <si>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</si>
  <si>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</si>
  <si>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</si>
  <si>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</si>
  <si>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</si>
  <si>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</si>
  <si>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</si>
  <si>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</si>
  <si>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</si>
  <si>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</si>
  <si>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</si>
  <si>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</si>
  <si>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</si>
  <si>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</si>
  <si>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</si>
  <si>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</si>
  <si>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</si>
  <si>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</si>
  <si>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</si>
  <si>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</si>
  <si>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</si>
  <si>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</si>
  <si>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</si>
  <si>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</si>
  <si>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</si>
  <si>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</si>
  <si>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</si>
  <si>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</si>
  <si>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</si>
  <si>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</si>
  <si>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</si>
  <si>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</si>
  <si>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</si>
  <si>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</si>
  <si>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</si>
  <si>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</si>
  <si>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</si>
  <si>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</si>
  <si>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</si>
  <si>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</si>
  <si>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</si>
  <si>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</si>
  <si>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</si>
  <si>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</si>
  <si>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</si>
  <si>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</si>
  <si>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</si>
  <si>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</si>
  <si>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</si>
  <si>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</si>
  <si>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</si>
  <si>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</si>
  <si>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</si>
  <si>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</si>
  <si>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</si>
  <si>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</si>
  <si>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</si>
  <si>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</si>
  <si>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</si>
  <si>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</si>
  <si>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</si>
  <si>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</si>
  <si>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</si>
  <si>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</si>
  <si>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</si>
  <si>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</si>
  <si>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</si>
  <si>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</si>
  <si>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</si>
  <si>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</si>
  <si>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</si>
  <si>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</si>
  <si>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</si>
  <si>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</si>
  <si>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</si>
  <si>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</si>
  <si>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</si>
  <si>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</si>
  <si>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</si>
  <si>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</si>
  <si>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</si>
  <si>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</si>
  <si>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</si>
  <si>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</si>
  <si>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</si>
  <si>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</si>
  <si>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</si>
  <si>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</si>
  <si>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</si>
  <si>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</si>
  <si>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</si>
  <si>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</si>
  <si>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</si>
  <si>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</si>
  <si>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</si>
  <si>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</si>
  <si>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</si>
  <si>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</si>
  <si>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</si>
  <si>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</si>
  <si>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</si>
  <si>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</si>
  <si>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</si>
  <si>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</si>
  <si>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</si>
  <si>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</si>
  <si>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</si>
  <si>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</si>
  <si>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</si>
  <si>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</si>
  <si>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</si>
  <si>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</si>
  <si>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</si>
  <si>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</si>
  <si>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</si>
  <si>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</si>
  <si>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</si>
  <si>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</si>
  <si>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</si>
  <si>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</si>
  <si>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</si>
  <si>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</si>
  <si>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</si>
  <si>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</si>
  <si>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</si>
  <si>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</si>
  <si>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</si>
  <si>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</si>
  <si>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</si>
  <si>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</si>
  <si>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</si>
  <si>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</si>
  <si>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</si>
  <si>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</si>
  <si>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</si>
  <si>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</si>
  <si>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</si>
  <si>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</si>
  <si>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</si>
  <si>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</si>
  <si>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</si>
  <si>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</si>
  <si>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</si>
  <si>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</si>
  <si>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</si>
  <si>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</si>
  <si>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</si>
  <si>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</si>
  <si>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</si>
  <si>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</si>
  <si>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</si>
  <si>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</si>
  <si>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</si>
  <si>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</si>
  <si>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</si>
  <si>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</si>
  <si>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</si>
  <si>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</si>
  <si>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</si>
  <si>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</si>
  <si>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</si>
  <si>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</si>
  <si>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</si>
  <si>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</si>
  <si>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</si>
  <si>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</si>
  <si>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</si>
  <si>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</si>
  <si>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</si>
  <si>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</si>
  <si>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</si>
  <si>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</si>
  <si>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</si>
  <si>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</si>
  <si>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</si>
  <si>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</si>
  <si>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</si>
  <si>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</si>
  <si>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</si>
  <si>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</si>
  <si>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</si>
  <si>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</si>
  <si>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</si>
  <si>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</si>
  <si>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</si>
  <si>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</si>
  <si>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</si>
  <si>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</si>
  <si>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</si>
  <si>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</si>
  <si>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</si>
  <si>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</si>
  <si>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</si>
  <si>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</si>
  <si>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</si>
  <si>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</si>
  <si>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</si>
  <si>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</si>
  <si>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</si>
  <si>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</si>
  <si>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</si>
  <si>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</si>
  <si>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</si>
  <si>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</si>
  <si>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</si>
  <si>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</si>
  <si>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</si>
  <si>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</si>
  <si>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</si>
  <si>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</si>
  <si>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</si>
  <si>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</si>
  <si>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</si>
  <si>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</si>
  <si>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</si>
  <si>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</si>
  <si>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</si>
  <si>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</si>
  <si>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</si>
  <si>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</si>
  <si>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</si>
  <si>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</si>
  <si>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</si>
  <si>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</si>
  <si>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</si>
  <si>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</si>
  <si>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</si>
  <si>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</si>
  <si>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</si>
  <si>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</si>
  <si>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</si>
  <si>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</si>
  <si>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</si>
  <si>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</si>
  <si>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</si>
  <si>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</si>
  <si>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</si>
  <si>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</si>
  <si>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</si>
  <si>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</si>
  <si>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</si>
  <si>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</si>
  <si>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</si>
  <si>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</si>
  <si>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</si>
  <si>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</si>
  <si>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</si>
  <si>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</si>
  <si>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</si>
  <si>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</si>
  <si>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</si>
  <si>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</si>
  <si>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</si>
  <si>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</si>
  <si>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</si>
  <si>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</si>
  <si>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</si>
  <si>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</si>
  <si>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</si>
  <si>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</si>
  <si>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</si>
  <si>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</si>
  <si>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</si>
  <si>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</si>
  <si>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</si>
  <si>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</si>
  <si>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</si>
  <si>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</si>
  <si>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</si>
  <si>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</si>
  <si>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</si>
  <si>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</si>
  <si>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</si>
  <si>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</si>
  <si>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</si>
  <si>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</si>
  <si>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</si>
  <si>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</si>
  <si>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</si>
  <si>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</si>
  <si>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</si>
  <si>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</si>
  <si>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</si>
  <si>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</si>
  <si>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</si>
  <si>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</si>
  <si>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</si>
  <si>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</si>
  <si>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</si>
  <si>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</si>
  <si>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</si>
  <si>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</si>
  <si>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</si>
  <si>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</si>
  <si>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</si>
  <si>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</si>
  <si>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</si>
  <si>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</si>
  <si>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</si>
  <si>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</si>
  <si>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</si>
  <si>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</si>
  <si>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</si>
  <si>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</si>
  <si>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</si>
  <si>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</si>
  <si>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</si>
  <si>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</si>
  <si>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</si>
  <si>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</si>
  <si>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</si>
  <si>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</si>
  <si>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</si>
  <si>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</si>
  <si>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</si>
  <si>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</si>
  <si>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</si>
  <si>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</si>
  <si>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</si>
  <si>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</si>
  <si>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</si>
  <si>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</si>
  <si>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</si>
  <si>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</si>
  <si>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</si>
  <si>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</si>
  <si>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</si>
  <si>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</si>
  <si>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</si>
  <si>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</si>
  <si>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</si>
  <si>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</si>
  <si>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</si>
  <si>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</si>
  <si>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</si>
  <si>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</si>
  <si>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</si>
  <si>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</si>
  <si>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</si>
  <si>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</si>
  <si>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</si>
  <si>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</si>
  <si>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</si>
  <si>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</si>
  <si>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</si>
  <si>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</si>
  <si>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</si>
  <si>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</si>
  <si>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</si>
  <si>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</si>
  <si>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</si>
  <si>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</si>
  <si>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</si>
  <si>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</si>
  <si>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</si>
  <si>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</si>
  <si>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</si>
  <si>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</si>
  <si>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</si>
  <si>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</si>
  <si>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</si>
  <si>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</si>
  <si>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</si>
  <si>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</si>
  <si>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</si>
  <si>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</si>
  <si>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</si>
  <si>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</si>
  <si>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</si>
  <si>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</si>
  <si>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</si>
  <si>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</si>
  <si>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</si>
  <si>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</si>
  <si>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</si>
  <si>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</si>
  <si>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</si>
  <si>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</si>
  <si>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</si>
  <si>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</si>
  <si>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</si>
  <si>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</si>
  <si>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</si>
  <si>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</si>
  <si>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</si>
  <si>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</si>
  <si>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</si>
  <si>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</si>
  <si>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</si>
  <si>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</si>
  <si>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</si>
  <si>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</si>
  <si>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</si>
  <si>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</si>
  <si>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</si>
  <si>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</si>
  <si>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</si>
  <si>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</si>
  <si>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</si>
  <si>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</si>
  <si>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</si>
  <si>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</si>
  <si>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</si>
  <si>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</si>
  <si>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</si>
  <si>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</si>
  <si>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</si>
  <si>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</si>
  <si>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</si>
  <si>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</si>
  <si>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</si>
  <si>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</si>
  <si>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</si>
  <si>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</si>
  <si>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</si>
  <si>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</si>
  <si>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</si>
  <si>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</si>
  <si>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</si>
  <si>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</si>
  <si>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</si>
  <si>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</si>
  <si>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</si>
  <si>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</si>
  <si>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</si>
  <si>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</si>
  <si>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</si>
  <si>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</si>
  <si>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</si>
  <si>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</si>
  <si>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</si>
  <si>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</si>
  <si>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</si>
  <si>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</si>
  <si>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</si>
  <si>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</si>
  <si>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</si>
  <si>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</si>
  <si>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</si>
  <si>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</si>
  <si>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</si>
  <si>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</si>
  <si>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</si>
  <si>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</si>
  <si>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</si>
  <si>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</si>
  <si>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</si>
  <si>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</si>
  <si>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</si>
  <si>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</si>
  <si>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</si>
  <si>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</si>
  <si>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</si>
  <si>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</si>
  <si>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</si>
  <si>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</si>
  <si>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</si>
  <si>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</si>
  <si>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</si>
  <si>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</si>
  <si>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</si>
  <si>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</si>
  <si>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</si>
  <si>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</si>
  <si>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</si>
  <si>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</si>
  <si>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</si>
  <si>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</si>
  <si>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</si>
  <si>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</si>
  <si>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</si>
  <si>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</si>
  <si>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</si>
  <si>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</si>
  <si>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</si>
  <si>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</si>
  <si>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</si>
  <si>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</si>
  <si>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</si>
  <si>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</si>
  <si>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</si>
  <si>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</si>
  <si>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</si>
  <si>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</si>
  <si>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</si>
  <si>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</si>
  <si>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</si>
  <si>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</si>
  <si>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</si>
  <si>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</si>
  <si>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</si>
  <si>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</si>
  <si>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</si>
  <si>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</si>
  <si>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</si>
  <si>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</si>
  <si>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</si>
  <si>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</si>
  <si>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</si>
  <si>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</si>
  <si>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</si>
  <si>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</si>
  <si>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</si>
  <si>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</si>
  <si>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</si>
  <si>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</si>
  <si>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</si>
  <si>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</si>
  <si>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</si>
  <si>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</si>
  <si>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</si>
  <si>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</si>
  <si>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</si>
  <si>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</si>
  <si>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</si>
  <si>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</si>
  <si>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</si>
  <si>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</si>
  <si>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</si>
  <si>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</si>
  <si>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</si>
  <si>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</si>
  <si>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</si>
  <si>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</si>
  <si>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</si>
  <si>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</si>
  <si>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</si>
  <si>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</si>
  <si>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</si>
  <si>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</si>
  <si>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</si>
  <si>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</si>
  <si>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</si>
  <si>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</si>
  <si>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</si>
  <si>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</si>
  <si>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</si>
  <si>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</si>
  <si>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</si>
  <si>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</si>
  <si>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</si>
  <si>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</si>
  <si>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</si>
  <si>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</si>
  <si>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</si>
  <si>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</si>
  <si>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</si>
  <si>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</si>
  <si>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</si>
  <si>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</si>
  <si>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</si>
  <si>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</si>
  <si>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</si>
  <si>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</si>
  <si>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</si>
  <si>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</si>
  <si>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</si>
  <si>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</si>
  <si>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</si>
  <si>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</si>
  <si>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</si>
  <si>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</si>
  <si>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</si>
  <si>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</si>
  <si>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</si>
  <si>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</si>
  <si>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</si>
  <si>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</si>
  <si>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</si>
  <si>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</si>
  <si>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</si>
  <si>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</si>
  <si>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</si>
  <si>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</si>
  <si>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</si>
  <si>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</si>
  <si>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</si>
  <si>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</si>
  <si>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</si>
  <si>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</si>
  <si>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</si>
  <si>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</si>
  <si>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</si>
  <si>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</si>
  <si>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</si>
  <si>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</si>
  <si>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</si>
  <si>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</si>
  <si>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</si>
  <si>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</si>
  <si>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</si>
  <si>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</si>
  <si>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</si>
  <si>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</si>
  <si>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</si>
  <si>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</si>
  <si>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</si>
  <si>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</si>
  <si>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</si>
  <si>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</si>
  <si>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</si>
  <si>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</si>
  <si>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</si>
  <si>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</si>
  <si>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</si>
  <si>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</si>
  <si>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</si>
  <si>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</si>
  <si>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</si>
  <si>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</si>
  <si>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</si>
  <si>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</si>
  <si>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</si>
  <si>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</si>
  <si>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</si>
  <si>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</si>
  <si>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</si>
  <si>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</si>
  <si>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</si>
  <si>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</si>
  <si>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</si>
  <si>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</si>
  <si>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</si>
  <si>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</si>
  <si>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</si>
  <si>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</si>
  <si>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</si>
  <si>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</si>
  <si>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</si>
  <si>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</si>
  <si>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</si>
  <si>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</si>
  <si>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</si>
  <si>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</si>
  <si>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</si>
  <si>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</si>
  <si>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</si>
  <si>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</si>
  <si>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</si>
  <si>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</si>
  <si>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</si>
  <si>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</si>
  <si>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</si>
  <si>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</si>
  <si>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</si>
  <si>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</si>
  <si>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</si>
  <si>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</si>
  <si>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</si>
  <si>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</si>
  <si>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</si>
  <si>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</si>
  <si>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</si>
  <si>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</si>
  <si>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</si>
  <si>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</si>
  <si>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</si>
  <si>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</si>
  <si>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</si>
  <si>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</si>
  <si>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</si>
  <si>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</si>
  <si>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</si>
  <si>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</si>
  <si>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</si>
  <si>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</si>
  <si>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</si>
  <si>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</si>
  <si>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</si>
  <si>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</si>
  <si>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</si>
  <si>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</si>
  <si>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</si>
  <si>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</si>
  <si>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</si>
  <si>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</si>
  <si>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</si>
  <si>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</si>
  <si>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</si>
  <si>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</si>
  <si>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</si>
  <si>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</si>
  <si>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</si>
  <si>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</si>
  <si>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</si>
  <si>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</si>
  <si>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</si>
  <si>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</si>
  <si>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</si>
  <si>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</si>
  <si>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</si>
  <si>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</si>
  <si>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</si>
  <si>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</si>
  <si>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</si>
  <si>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</si>
  <si>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</si>
  <si>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</si>
  <si>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</si>
  <si>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</si>
  <si>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</si>
  <si>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</si>
  <si>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</si>
  <si>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</si>
  <si>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</si>
  <si>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</si>
  <si>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</si>
  <si>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</si>
  <si>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</si>
  <si>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</si>
  <si>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</si>
  <si>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</si>
  <si>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</si>
  <si>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</si>
  <si>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</si>
  <si>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</si>
  <si>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</si>
  <si>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</si>
  <si>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</si>
  <si>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</si>
  <si>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</si>
  <si>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</si>
  <si>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</si>
  <si>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</si>
  <si>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</si>
  <si>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</si>
  <si>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</si>
  <si>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</si>
  <si>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</si>
  <si>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</si>
  <si>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</si>
  <si>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</si>
  <si>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</si>
  <si>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</si>
  <si>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</si>
  <si>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</si>
  <si>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</si>
  <si>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</si>
  <si>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</si>
  <si>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</si>
  <si>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</si>
  <si>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</si>
  <si>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</si>
  <si>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</si>
  <si>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</si>
  <si>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</si>
  <si>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</si>
  <si>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</si>
  <si>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</si>
  <si>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</si>
  <si>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</si>
  <si>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</si>
  <si>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</si>
  <si>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</si>
  <si>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</si>
  <si>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</si>
  <si>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</si>
  <si>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</si>
  <si>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</si>
  <si>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</si>
  <si>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</si>
  <si>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</si>
  <si>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</si>
  <si>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</si>
  <si>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</si>
  <si>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</si>
  <si>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</si>
  <si>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</si>
  <si>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</si>
  <si>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</si>
  <si>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</si>
  <si>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</si>
  <si>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</si>
  <si>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</si>
  <si>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</si>
  <si>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</si>
  <si>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</si>
  <si>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</si>
  <si>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</si>
  <si>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</si>
  <si>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</si>
  <si>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</si>
  <si>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</si>
  <si>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</si>
  <si>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</si>
  <si>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</si>
  <si>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</si>
  <si>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</si>
  <si>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</si>
  <si>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</si>
  <si>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</si>
  <si>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</si>
  <si>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</si>
  <si>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</si>
  <si>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</si>
  <si>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</si>
  <si>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</si>
  <si>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</si>
  <si>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</si>
  <si>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</si>
  <si>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</si>
  <si>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</si>
  <si>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</si>
  <si>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</si>
  <si>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</si>
  <si>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</si>
  <si>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</si>
  <si>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</si>
  <si>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</si>
  <si>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</si>
  <si>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</si>
  <si>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</si>
  <si>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</si>
  <si>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</si>
  <si>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</si>
  <si>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</si>
  <si>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</si>
  <si>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</si>
  <si>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</si>
  <si>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</si>
  <si>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</si>
  <si>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</si>
  <si>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</si>
  <si>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</si>
  <si>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</si>
  <si>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</si>
  <si>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</si>
  <si>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</si>
  <si>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</si>
  <si>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</si>
  <si>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</si>
  <si>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</si>
  <si>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</si>
  <si>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</si>
  <si>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</si>
  <si>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</si>
  <si>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</si>
  <si>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</si>
  <si>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</si>
  <si>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</si>
  <si>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</si>
  <si>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</si>
  <si>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</si>
  <si>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</si>
  <si>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</si>
  <si>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</si>
  <si>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</si>
  <si>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</si>
  <si>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</si>
  <si>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</si>
  <si>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</si>
  <si>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</si>
  <si>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</si>
  <si>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</si>
  <si>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</si>
  <si>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</si>
  <si>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</si>
  <si>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</si>
  <si>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</si>
  <si>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</si>
  <si>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</si>
  <si>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</si>
  <si>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</si>
  <si>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</si>
  <si>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</si>
  <si>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</si>
  <si>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</si>
  <si>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</si>
  <si>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</si>
  <si>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</si>
  <si>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</si>
  <si>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</si>
  <si>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</si>
  <si>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</si>
  <si>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</si>
  <si>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</si>
  <si>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</si>
  <si>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</si>
  <si>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</si>
  <si>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</si>
  <si>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</si>
  <si>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</si>
  <si>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</si>
  <si>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</si>
  <si>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</si>
  <si>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</si>
  <si>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</si>
  <si>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</si>
  <si>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</si>
  <si>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</si>
  <si>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</si>
  <si>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</si>
  <si>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</si>
  <si>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</si>
  <si>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</si>
  <si>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</si>
  <si>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</si>
  <si>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</si>
  <si>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</si>
  <si>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</si>
  <si>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</si>
  <si>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</si>
  <si>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</si>
  <si>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</si>
  <si>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</si>
  <si>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</si>
  <si>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</si>
  <si>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</si>
  <si>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</si>
  <si>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</si>
  <si>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</si>
  <si>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</si>
  <si>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</si>
  <si>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</si>
  <si>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</si>
  <si>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</si>
  <si>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</si>
  <si>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</si>
  <si>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</si>
  <si>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</si>
  <si>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</si>
  <si>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</si>
  <si>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</si>
  <si>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</si>
  <si>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</si>
  <si>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</si>
  <si>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</si>
  <si>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</si>
  <si>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</si>
  <si>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</si>
  <si>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</si>
  <si>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</si>
  <si>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</si>
  <si>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</si>
  <si>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</si>
  <si>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</si>
  <si>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</si>
  <si>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</si>
  <si>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</si>
  <si>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</si>
  <si>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</si>
  <si>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</si>
  <si>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</si>
  <si>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</si>
  <si>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</si>
  <si>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</si>
  <si>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</si>
  <si>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</si>
  <si>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</si>
  <si>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</si>
  <si>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</si>
  <si>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</si>
  <si>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</si>
  <si>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</si>
  <si>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</si>
  <si>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</si>
  <si>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</si>
  <si>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</si>
  <si>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</si>
  <si>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</si>
  <si>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</si>
  <si>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</si>
  <si>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</si>
  <si>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</si>
  <si>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</si>
  <si>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</si>
  <si>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</si>
  <si>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</si>
  <si>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</si>
  <si>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</si>
  <si>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</si>
  <si>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</si>
  <si>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</si>
  <si>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</si>
  <si>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</si>
  <si>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</si>
  <si>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</si>
  <si>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</si>
  <si>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</si>
  <si>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</si>
  <si>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</si>
  <si>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</si>
  <si>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</si>
  <si>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</si>
  <si>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</si>
  <si>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</si>
  <si>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</si>
  <si>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</si>
  <si>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</si>
  <si>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</si>
  <si>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</si>
  <si>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</si>
  <si>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</si>
  <si>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</si>
  <si>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</si>
  <si>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</si>
  <si>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</si>
  <si>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</si>
  <si>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</si>
  <si>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</si>
  <si>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</si>
  <si>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</si>
  <si>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</si>
  <si>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</si>
  <si>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</si>
  <si>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</si>
  <si>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</si>
  <si>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</si>
  <si>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</si>
  <si>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</si>
  <si>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</si>
  <si>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</si>
  <si>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</si>
  <si>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</si>
  <si>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</si>
  <si>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</si>
  <si>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</si>
  <si>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</si>
  <si>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</si>
  <si>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</si>
  <si>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</si>
  <si>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</si>
  <si>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</si>
  <si>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</si>
  <si>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</si>
  <si>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</si>
  <si>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</si>
  <si>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</si>
  <si>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</si>
  <si>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</si>
  <si>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</si>
  <si>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</si>
  <si>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</si>
  <si>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</si>
  <si>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</si>
  <si>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</si>
  <si>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</si>
  <si>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</si>
  <si>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</si>
  <si>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</si>
  <si>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</si>
  <si>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</si>
  <si>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</si>
  <si>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</si>
  <si>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</si>
  <si>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</si>
  <si>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</si>
  <si>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</si>
  <si>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</si>
  <si>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</si>
  <si>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</si>
  <si>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</si>
  <si>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</si>
  <si>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</si>
  <si>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</si>
  <si>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</si>
  <si>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</si>
  <si>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</si>
  <si>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</si>
  <si>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</si>
  <si>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</si>
  <si>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</si>
  <si>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</si>
  <si>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</si>
  <si>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</si>
  <si>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</si>
  <si>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</si>
  <si>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</si>
  <si>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</si>
  <si>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</si>
  <si>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</si>
  <si>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</si>
  <si>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</si>
  <si>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</si>
  <si>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</si>
  <si>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</si>
  <si>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</si>
  <si>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</si>
  <si>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</si>
  <si>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</si>
  <si>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</si>
  <si>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</si>
  <si>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</si>
  <si>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</si>
  <si>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</si>
  <si>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</si>
  <si>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</si>
  <si>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</si>
  <si>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</si>
  <si>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</si>
  <si>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</si>
  <si>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</si>
  <si>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</si>
  <si>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</si>
  <si>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</si>
  <si>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</si>
  <si>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</si>
  <si>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</si>
  <si>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</si>
  <si>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</si>
  <si>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</si>
  <si>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</si>
  <si>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</si>
  <si>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</si>
  <si>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</si>
  <si>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</si>
  <si>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</si>
  <si>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</si>
  <si>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</si>
  <si>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</si>
  <si>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</si>
  <si>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</si>
  <si>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</si>
  <si>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</si>
  <si>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</si>
  <si>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</si>
  <si>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</si>
  <si>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</si>
  <si>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</si>
  <si>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</si>
  <si>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</si>
  <si>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</si>
  <si>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</si>
  <si>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</si>
  <si>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</si>
  <si>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</si>
  <si>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</si>
  <si>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</si>
  <si>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</si>
  <si>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</si>
  <si>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</si>
  <si>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</si>
  <si>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</si>
  <si>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</si>
  <si>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</si>
  <si>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</si>
  <si>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</si>
  <si>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</si>
  <si>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</si>
  <si>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</si>
  <si>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</si>
  <si>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</si>
  <si>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</si>
  <si>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</si>
  <si>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</si>
  <si>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</si>
  <si>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</si>
  <si>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</si>
  <si>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</si>
  <si>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</si>
  <si>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</si>
  <si>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</si>
  <si>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</si>
  <si>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</si>
  <si>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</si>
  <si>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</si>
  <si>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</si>
  <si>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</si>
  <si>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</si>
  <si>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</si>
  <si>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</si>
  <si>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</si>
  <si>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</si>
  <si>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</si>
  <si>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</si>
  <si>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</si>
  <si>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</si>
  <si>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</si>
  <si>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</si>
  <si>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</si>
  <si>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</si>
  <si>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</si>
  <si>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</si>
  <si>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</si>
  <si>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</si>
  <si>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</si>
  <si>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</si>
  <si>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</si>
  <si>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</si>
  <si>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</si>
  <si>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</si>
  <si>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</si>
  <si>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</si>
  <si>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</si>
  <si>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</si>
  <si>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</si>
  <si>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</si>
  <si>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</si>
  <si>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</si>
  <si>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</si>
  <si>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</si>
  <si>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</si>
  <si>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</si>
  <si>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</si>
  <si>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</si>
  <si>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</si>
  <si>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</si>
  <si>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</si>
  <si>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</si>
  <si>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</si>
  <si>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</si>
  <si>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</si>
  <si>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</si>
  <si>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</si>
  <si>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</si>
  <si>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</si>
  <si>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</si>
  <si>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</si>
  <si>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</si>
  <si>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</si>
  <si>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</si>
  <si>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</si>
  <si>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</si>
  <si>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</si>
  <si>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</si>
  <si>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</si>
  <si>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</si>
  <si>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</si>
  <si>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</si>
  <si>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</si>
  <si>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</si>
  <si>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</si>
  <si>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</si>
  <si>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</si>
  <si>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</si>
  <si>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</si>
  <si>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</si>
  <si>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</si>
  <si>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</si>
  <si>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</si>
  <si>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</si>
  <si>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</si>
  <si>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</si>
  <si>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</si>
  <si>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</si>
  <si>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</si>
  <si>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</si>
  <si>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</si>
  <si>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</si>
  <si>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</si>
  <si>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</si>
  <si>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</si>
  <si>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</si>
  <si>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</si>
  <si>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</si>
  <si>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</si>
  <si>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</si>
  <si>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</si>
  <si>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</si>
  <si>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</si>
  <si>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</si>
  <si>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</si>
  <si>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</si>
  <si>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</si>
  <si>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</si>
  <si>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</si>
  <si>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</si>
  <si>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</si>
  <si>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</si>
  <si>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</si>
  <si>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</si>
  <si>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</si>
  <si>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</si>
  <si>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</si>
  <si>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</si>
  <si>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</si>
  <si>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</si>
  <si>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</si>
  <si>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</si>
  <si>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</si>
  <si>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</si>
  <si>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</si>
  <si>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</si>
  <si>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</si>
  <si>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</si>
  <si>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</si>
  <si>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</si>
  <si>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</si>
  <si>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</si>
  <si>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</si>
  <si>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</si>
  <si>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</si>
  <si>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</si>
  <si>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</si>
  <si>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</si>
  <si>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</si>
  <si>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</si>
  <si>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</si>
  <si>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</si>
  <si>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</si>
  <si>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</si>
  <si>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</si>
  <si>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</si>
  <si>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</si>
  <si>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</si>
  <si>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</si>
  <si>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</si>
  <si>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</si>
  <si>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</si>
  <si>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</si>
  <si>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</si>
  <si>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</si>
  <si>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</si>
  <si>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</si>
  <si>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</si>
  <si>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</si>
  <si>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</si>
  <si>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</si>
  <si>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</si>
  <si>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</si>
  <si>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</si>
  <si>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</si>
  <si>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</si>
  <si>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</si>
  <si>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</si>
  <si>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</si>
  <si>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</si>
  <si>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</si>
  <si>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</si>
  <si>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</si>
  <si>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</si>
  <si>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</si>
  <si>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</si>
  <si>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</si>
  <si>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</si>
  <si>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</si>
  <si>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</si>
  <si>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</si>
  <si>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</si>
  <si>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</si>
  <si>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</si>
  <si>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</si>
  <si>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</si>
  <si>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</si>
  <si>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</si>
  <si>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</si>
  <si>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</si>
  <si>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</si>
  <si>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</si>
  <si>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</si>
  <si>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</si>
  <si>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</si>
  <si>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</si>
  <si>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</si>
  <si>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</si>
  <si>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</si>
  <si>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</si>
  <si>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</si>
  <si>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</si>
  <si>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</si>
  <si>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</si>
  <si>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</si>
  <si>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</si>
  <si>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</si>
  <si>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</si>
  <si>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</si>
  <si>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</si>
  <si>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</si>
  <si>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</si>
  <si>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</si>
  <si>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</si>
  <si>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</si>
  <si>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</si>
  <si>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</si>
  <si>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</si>
  <si>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</si>
  <si>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</si>
  <si>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</si>
  <si>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</si>
  <si>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</si>
  <si>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</si>
  <si>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</si>
  <si>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</si>
  <si>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</si>
  <si>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</si>
  <si>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</si>
  <si>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</si>
  <si>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</si>
  <si>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</si>
  <si>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</si>
  <si>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</si>
  <si>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</si>
  <si>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</si>
  <si>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</si>
  <si>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</si>
  <si>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</si>
  <si>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</si>
  <si>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</si>
  <si>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</si>
  <si>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</si>
  <si>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</si>
  <si>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</si>
  <si>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</si>
  <si>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</si>
  <si>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</si>
  <si>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</si>
  <si>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</si>
  <si>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</si>
  <si>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</si>
  <si>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</si>
  <si>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</si>
  <si>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</si>
  <si>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</si>
  <si>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</si>
  <si>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</si>
  <si>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</si>
  <si>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</si>
  <si>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</si>
  <si>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</si>
  <si>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</si>
  <si>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</si>
  <si>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</si>
  <si>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</si>
  <si>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</si>
  <si>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</si>
  <si>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</si>
  <si>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</si>
  <si>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</si>
  <si>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</si>
  <si>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</si>
  <si>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</si>
  <si>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</si>
  <si>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</si>
  <si>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</si>
  <si>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</si>
  <si>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</si>
  <si>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</si>
  <si>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</si>
  <si>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</si>
  <si>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</si>
  <si>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</si>
  <si>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</si>
  <si>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</si>
  <si>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</si>
  <si>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</si>
  <si>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</si>
  <si>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</si>
  <si>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</si>
  <si>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</si>
  <si>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</si>
  <si>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</si>
  <si>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</si>
  <si>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</si>
  <si>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</si>
  <si>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</si>
  <si>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</si>
  <si>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</si>
  <si>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</si>
  <si>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</si>
  <si>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</si>
  <si>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</si>
  <si>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</si>
  <si>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</si>
  <si>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</si>
  <si>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</si>
  <si>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</si>
  <si>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</si>
  <si>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</si>
  <si>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</si>
  <si>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</si>
  <si>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</si>
  <si>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</si>
  <si>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</si>
  <si>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</si>
  <si>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</si>
  <si>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</si>
  <si>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</si>
  <si>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</si>
  <si>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</si>
  <si>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</si>
  <si>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</si>
  <si>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</si>
  <si>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</si>
  <si>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</si>
  <si>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</si>
  <si>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</si>
  <si>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</si>
  <si>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</si>
  <si>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</si>
  <si>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</si>
  <si>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</si>
  <si>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</si>
  <si>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</si>
  <si>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</si>
  <si>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</si>
  <si>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</si>
  <si>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</si>
  <si>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</si>
  <si>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</si>
  <si>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</si>
  <si>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</si>
  <si>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</si>
  <si>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</si>
  <si>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</si>
  <si>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</si>
  <si>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</si>
  <si>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</si>
  <si>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</si>
  <si>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</si>
  <si>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</si>
  <si>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</si>
  <si>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</si>
  <si>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</si>
  <si>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</si>
  <si>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</si>
  <si>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</si>
  <si>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</si>
  <si>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</si>
  <si>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</si>
  <si>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</si>
  <si>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</si>
  <si>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</si>
  <si>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</si>
  <si>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</si>
  <si>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</si>
  <si>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</si>
  <si>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</si>
  <si>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</si>
  <si>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</si>
  <si>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</si>
  <si>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</si>
  <si>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</si>
  <si>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</si>
  <si>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</si>
  <si>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</si>
  <si>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</si>
  <si>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</si>
  <si>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</si>
  <si>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</si>
  <si>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</si>
  <si>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</si>
  <si>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</si>
  <si>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</si>
  <si>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</si>
  <si>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</si>
  <si>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</si>
  <si>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</si>
  <si>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</si>
  <si>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</si>
  <si>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</si>
  <si>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</si>
  <si>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</si>
  <si>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</si>
  <si>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</si>
  <si>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</si>
  <si>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</si>
  <si>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</si>
  <si>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</si>
  <si>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</si>
  <si>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</si>
  <si>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</si>
  <si>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</si>
  <si>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</si>
  <si>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</si>
  <si>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</si>
  <si>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</si>
  <si>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</si>
  <si>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</si>
  <si>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</si>
  <si>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</si>
  <si>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</si>
  <si>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</si>
  <si>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</si>
  <si>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</si>
  <si>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</si>
  <si>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</si>
  <si>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</si>
  <si>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</si>
  <si>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</si>
  <si>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</si>
  <si>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</si>
  <si>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</si>
  <si>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</si>
  <si>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</si>
  <si>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</si>
  <si>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</si>
  <si>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</si>
  <si>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</si>
  <si>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</si>
  <si>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</si>
  <si>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</si>
  <si>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</si>
  <si>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</si>
  <si>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</si>
  <si>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</si>
  <si>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</si>
  <si>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</si>
  <si>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</si>
  <si>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</si>
  <si>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</si>
  <si>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</si>
  <si>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</si>
  <si>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</si>
  <si>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</si>
  <si>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</si>
  <si>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</si>
  <si>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</si>
  <si>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</si>
  <si>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</si>
  <si>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</si>
  <si>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</si>
  <si>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</si>
  <si>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</si>
  <si>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</si>
  <si>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</si>
  <si>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</si>
  <si>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</si>
  <si>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</si>
  <si>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</si>
  <si>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</si>
  <si>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</si>
  <si>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</si>
  <si>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</si>
  <si>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</si>
  <si>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</si>
  <si>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</si>
  <si>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</si>
  <si>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</si>
  <si>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</si>
  <si>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</si>
  <si>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</si>
  <si>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</si>
  <si>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</si>
  <si>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</si>
  <si>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</si>
  <si>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</si>
  <si>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</si>
  <si>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</si>
  <si>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</si>
  <si>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</si>
  <si>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</si>
  <si>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</si>
  <si>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</si>
  <si>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</si>
  <si>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</si>
  <si>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</si>
  <si>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</si>
  <si>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</si>
  <si>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</si>
  <si>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</si>
  <si>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</si>
  <si>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</si>
  <si>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</si>
  <si>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</si>
  <si>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</si>
  <si>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</si>
  <si>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</si>
  <si>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</si>
  <si>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</si>
  <si>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</si>
  <si>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</si>
  <si>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</si>
  <si>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</si>
  <si>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</si>
  <si>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</si>
  <si>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</si>
  <si>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</si>
  <si>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</si>
  <si>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</si>
  <si>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</si>
  <si>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</si>
  <si>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</si>
  <si>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</si>
  <si>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</si>
  <si>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</si>
  <si>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</si>
  <si>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</si>
  <si>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</si>
  <si>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</si>
  <si>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</si>
  <si>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</si>
  <si>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</si>
  <si>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</si>
  <si>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</si>
  <si>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</si>
  <si>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</si>
  <si>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</si>
  <si>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</si>
  <si>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</si>
  <si>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</si>
  <si>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</si>
  <si>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</si>
  <si>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</si>
  <si>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</si>
  <si>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</si>
  <si>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</si>
  <si>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</si>
  <si>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</si>
  <si>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</si>
  <si>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</si>
  <si>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</si>
  <si>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</si>
  <si>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</si>
  <si>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</si>
  <si>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</si>
  <si>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</si>
  <si>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</si>
  <si>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</si>
  <si>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</si>
  <si>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</si>
  <si>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</si>
  <si>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</si>
  <si>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</si>
  <si>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</si>
  <si>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</si>
  <si>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</si>
  <si>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</si>
  <si>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</si>
  <si>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</si>
  <si>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</si>
  <si>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</si>
  <si>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</si>
  <si>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</si>
  <si>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</si>
  <si>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</si>
  <si>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</si>
  <si>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</si>
  <si>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</si>
  <si>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</si>
  <si>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</si>
  <si>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</si>
  <si>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</si>
  <si>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</si>
  <si>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</si>
  <si>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</si>
  <si>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</si>
  <si>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</si>
  <si>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</si>
  <si>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</si>
  <si>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</si>
  <si>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</si>
  <si>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</si>
  <si>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</si>
  <si>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</si>
  <si>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</si>
  <si>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</si>
  <si>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</si>
  <si>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</si>
  <si>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</si>
  <si>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</si>
  <si>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</si>
  <si>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</si>
  <si>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</si>
  <si>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</si>
  <si>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</si>
  <si>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</si>
  <si>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</si>
  <si>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</si>
  <si>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</si>
  <si>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</si>
  <si>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</si>
  <si>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</si>
  <si>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</si>
  <si>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</si>
  <si>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</si>
  <si>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</si>
  <si>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</si>
  <si>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</si>
  <si>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</si>
  <si>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</si>
  <si>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</si>
  <si>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</si>
  <si>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</si>
  <si>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</si>
  <si>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</si>
  <si>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</si>
  <si>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</si>
  <si>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</si>
  <si>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</si>
  <si>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</si>
  <si>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</si>
  <si>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</si>
  <si>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</si>
  <si>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</si>
  <si>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</si>
  <si>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</si>
  <si>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</si>
  <si>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</si>
  <si>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</si>
  <si>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</si>
  <si>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</si>
  <si>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</si>
  <si>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</si>
  <si>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</si>
  <si>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</si>
  <si>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</si>
  <si>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</si>
  <si>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</si>
  <si>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</si>
  <si>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</si>
  <si>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</si>
  <si>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</si>
  <si>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</si>
  <si>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</si>
  <si>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</si>
  <si>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</si>
  <si>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</si>
  <si>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</si>
  <si>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</si>
  <si>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</si>
  <si>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</si>
  <si>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</si>
  <si>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</si>
  <si>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</si>
  <si>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</si>
  <si>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</si>
  <si>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</si>
  <si>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</si>
  <si>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</si>
  <si>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</si>
  <si>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</si>
  <si>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</si>
  <si>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</si>
  <si>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</si>
  <si>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</si>
  <si>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</si>
  <si>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</si>
  <si>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</si>
  <si>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</si>
  <si>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</si>
  <si>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</si>
  <si>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</si>
  <si>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</si>
  <si>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</si>
  <si>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</si>
  <si>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</si>
  <si>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</si>
  <si>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</si>
  <si>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</si>
  <si>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</si>
  <si>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</si>
  <si>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</si>
  <si>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</si>
  <si>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</si>
  <si>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</si>
  <si>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</si>
  <si>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</si>
  <si>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</si>
  <si>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</si>
  <si>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</si>
  <si>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</si>
  <si>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</si>
  <si>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</si>
  <si>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</si>
  <si>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</si>
  <si>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</si>
  <si>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</si>
  <si>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</si>
  <si>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</si>
  <si>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</si>
  <si>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</si>
  <si>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</si>
  <si>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</si>
  <si>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</si>
  <si>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</si>
  <si>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</si>
  <si>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</si>
  <si>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</si>
  <si>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</si>
  <si>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</si>
  <si>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</si>
  <si>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</si>
  <si>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</si>
  <si>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</si>
  <si>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</si>
  <si>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</si>
  <si>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</si>
  <si>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</si>
  <si>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</si>
  <si>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</si>
  <si>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</si>
  <si>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</si>
  <si>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</si>
  <si>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</si>
  <si>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</si>
  <si>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</si>
  <si>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</si>
  <si>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</si>
  <si>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</si>
  <si>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</si>
  <si>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</si>
  <si>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</si>
  <si>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</si>
  <si>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</si>
  <si>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</si>
  <si>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</si>
  <si>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</si>
  <si>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</si>
  <si>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</si>
  <si>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</si>
  <si>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</si>
  <si>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</si>
  <si>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</si>
  <si>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</si>
  <si>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</si>
  <si>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</si>
  <si>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</si>
  <si>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</si>
  <si>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</si>
  <si>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</si>
  <si>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</si>
  <si>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</si>
  <si>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</si>
  <si>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</si>
  <si>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</si>
  <si>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</si>
  <si>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</si>
  <si>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</si>
  <si>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</si>
  <si>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</si>
  <si>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</si>
  <si>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</si>
  <si>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</si>
  <si>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</si>
  <si>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</si>
  <si>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</si>
  <si>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</si>
  <si>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</si>
  <si>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</si>
  <si>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</si>
  <si>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</si>
  <si>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</si>
  <si>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</si>
  <si>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</si>
  <si>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</si>
  <si>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</si>
  <si>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</si>
  <si>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</si>
  <si>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</si>
  <si>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</si>
  <si>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</si>
  <si>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</si>
  <si>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</si>
  <si>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</si>
  <si>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</si>
  <si>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</si>
  <si>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</si>
  <si>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</si>
  <si>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</si>
  <si>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</si>
  <si>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</si>
  <si>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</si>
  <si>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</si>
  <si>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</si>
  <si>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</si>
  <si>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</si>
  <si>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</si>
  <si>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</si>
  <si>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</si>
  <si>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</si>
  <si>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</si>
  <si>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</si>
  <si>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</si>
  <si>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</si>
  <si>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</si>
  <si>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</si>
  <si>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</si>
  <si>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</si>
  <si>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</si>
  <si>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</si>
  <si>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</si>
  <si>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</si>
  <si>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</si>
  <si>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</si>
  <si>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</si>
  <si>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</si>
  <si>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</si>
  <si>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</si>
  <si>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</si>
  <si>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</si>
  <si>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</si>
  <si>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</si>
  <si>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</si>
  <si>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</si>
  <si>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</si>
  <si>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</si>
  <si>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</si>
  <si>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</si>
  <si>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</si>
  <si>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</si>
  <si>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</si>
  <si>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</si>
  <si>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</si>
  <si>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</si>
  <si>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</si>
  <si>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</si>
  <si>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</si>
  <si>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</si>
  <si>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</si>
  <si>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</si>
  <si>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</si>
  <si>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</si>
  <si>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</si>
  <si>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</si>
  <si>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</si>
  <si>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</si>
  <si>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</si>
  <si>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</si>
  <si>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</si>
  <si>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</si>
  <si>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</si>
  <si>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</si>
  <si>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</si>
  <si>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</si>
  <si>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</si>
  <si>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</si>
  <si>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</si>
  <si>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</si>
  <si>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</si>
  <si>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</si>
  <si>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</si>
  <si>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</si>
  <si>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</si>
  <si>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</si>
  <si>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</si>
  <si>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</si>
  <si>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</si>
  <si>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</si>
  <si>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</si>
  <si>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</si>
  <si>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</si>
  <si>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</si>
  <si>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</si>
  <si>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</si>
  <si>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</si>
  <si>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</si>
  <si>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</si>
  <si>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</si>
  <si>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</si>
  <si>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</si>
  <si>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</si>
  <si>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</si>
  <si>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</si>
  <si>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</si>
  <si>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</si>
  <si>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</si>
  <si>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</si>
  <si>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</si>
  <si>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</si>
  <si>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</si>
  <si>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</si>
  <si>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</si>
  <si>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</si>
  <si>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</si>
  <si>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</si>
  <si>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</si>
  <si>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</si>
  <si>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</si>
  <si>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</si>
  <si>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</si>
  <si>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</si>
  <si>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</si>
  <si>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</si>
  <si>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</si>
  <si>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</si>
  <si>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</si>
  <si>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</si>
  <si>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</si>
  <si>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</si>
  <si>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</si>
  <si>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</si>
  <si>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</si>
  <si>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</si>
  <si>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</si>
  <si>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</si>
  <si>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</si>
  <si>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</si>
  <si>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</si>
  <si>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</si>
  <si>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</si>
  <si>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</si>
  <si>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</si>
  <si>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</si>
  <si>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</si>
  <si>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</si>
  <si>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</si>
  <si>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</si>
  <si>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</si>
  <si>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</si>
  <si>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</si>
  <si>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</si>
  <si>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</si>
  <si>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</si>
  <si>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</si>
  <si>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</si>
  <si>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</si>
  <si>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</si>
  <si>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</si>
  <si>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</si>
  <si>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</si>
  <si>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</si>
  <si>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</si>
  <si>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</si>
  <si>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</si>
  <si>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</si>
  <si>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</si>
  <si>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</si>
  <si>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</si>
  <si>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</si>
  <si>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</si>
  <si>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</si>
  <si>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</si>
  <si>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</si>
  <si>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</si>
  <si>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</si>
  <si>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</si>
  <si>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</si>
  <si>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</si>
  <si>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</si>
  <si>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</si>
  <si>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</si>
  <si>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</si>
  <si>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</si>
  <si>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</si>
  <si>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</si>
  <si>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</si>
  <si>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</si>
  <si>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</si>
  <si>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</si>
  <si>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</si>
  <si>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</si>
  <si>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</si>
  <si>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</si>
  <si>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</si>
  <si>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</si>
  <si>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</si>
  <si>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</si>
  <si>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</si>
  <si>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</si>
  <si>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</si>
  <si>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</si>
  <si>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</si>
  <si>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</si>
  <si>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</si>
  <si>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</si>
  <si>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</si>
  <si>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</si>
  <si>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</si>
  <si>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</si>
  <si>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</si>
  <si>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</si>
  <si>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</si>
  <si>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</si>
  <si>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</si>
  <si>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</si>
  <si>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</si>
  <si>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</si>
  <si>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</si>
  <si>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</si>
  <si>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</si>
  <si>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</si>
  <si>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</si>
  <si>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</si>
  <si>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</si>
  <si>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</si>
  <si>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</si>
  <si>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</si>
  <si>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</si>
  <si>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</si>
  <si>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</si>
  <si>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</si>
  <si>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</si>
  <si>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</si>
  <si>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</si>
  <si>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</si>
  <si>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</si>
  <si>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</si>
  <si>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</si>
  <si>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</si>
  <si>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</si>
  <si>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</si>
  <si>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</si>
  <si>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</si>
  <si>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</si>
  <si>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</si>
  <si>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</si>
  <si>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</si>
  <si>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</si>
  <si>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</si>
  <si>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</si>
  <si>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</si>
  <si>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</si>
  <si>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</si>
  <si>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</si>
  <si>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</si>
  <si>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</si>
  <si>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</si>
  <si>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</si>
  <si>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</si>
  <si>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</si>
  <si>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</si>
  <si>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</si>
  <si>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</si>
  <si>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</si>
  <si>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</si>
  <si>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</si>
  <si>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</si>
  <si>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</si>
  <si>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</si>
  <si>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</si>
  <si>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</si>
  <si>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</si>
  <si>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</si>
  <si>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</si>
  <si>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</si>
  <si>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</si>
  <si>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</si>
  <si>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</si>
  <si>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</si>
  <si>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</si>
  <si>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</si>
  <si>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</si>
  <si>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</si>
  <si>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</si>
  <si>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</si>
  <si>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</si>
  <si>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</si>
  <si>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</si>
  <si>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</si>
  <si>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</si>
  <si>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</si>
  <si>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</si>
  <si>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</si>
  <si>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</si>
  <si>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</si>
  <si>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</si>
  <si>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</si>
  <si>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</si>
  <si>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</si>
  <si>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</si>
  <si>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</si>
  <si>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</si>
  <si>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</si>
  <si>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</si>
  <si>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</si>
  <si>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</si>
  <si>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</si>
  <si>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</si>
  <si>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</si>
  <si>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</si>
  <si>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</si>
  <si>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</si>
  <si>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</si>
  <si>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</si>
  <si>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</si>
  <si>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</si>
  <si>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</si>
  <si>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</si>
  <si>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</si>
  <si>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</si>
  <si>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</si>
  <si>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</si>
  <si>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</si>
  <si>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</si>
  <si>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</si>
  <si>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</si>
  <si>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</si>
  <si>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</si>
  <si>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</si>
  <si>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</si>
  <si>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</si>
  <si>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</si>
  <si>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</si>
  <si>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</si>
  <si>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</si>
  <si>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</si>
  <si>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</si>
  <si>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</si>
  <si>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</si>
  <si>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</si>
  <si>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</si>
  <si>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</si>
  <si>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</si>
  <si>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</si>
  <si>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</si>
  <si>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</si>
  <si>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</si>
  <si>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</si>
  <si>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</si>
  <si>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</si>
  <si>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</si>
  <si>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</si>
  <si>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</si>
  <si>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</si>
  <si>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</si>
  <si>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</si>
  <si>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</si>
  <si>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</si>
  <si>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</si>
  <si>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</si>
  <si>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</si>
  <si>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</si>
  <si>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</si>
  <si>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</si>
  <si>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</si>
  <si>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</si>
  <si>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</si>
  <si>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</si>
  <si>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</si>
  <si>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</si>
  <si>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</si>
  <si>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</si>
  <si>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</si>
  <si>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</si>
  <si>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</si>
  <si>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</si>
  <si>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</si>
  <si>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</si>
  <si>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</si>
  <si>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</si>
  <si>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</si>
  <si>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</si>
  <si>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</si>
  <si>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</si>
  <si>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</si>
  <si>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</si>
  <si>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</si>
  <si>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</si>
  <si>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</si>
  <si>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</si>
  <si>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</si>
  <si>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</si>
  <si>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</si>
  <si>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</si>
  <si>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</si>
  <si>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</si>
  <si>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</si>
  <si>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</si>
  <si>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</si>
  <si>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</si>
  <si>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</si>
  <si>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</si>
  <si>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</si>
  <si>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</si>
  <si>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</si>
  <si>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</si>
  <si>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</si>
  <si>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</si>
  <si>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</si>
  <si>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</si>
  <si>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</si>
  <si>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</si>
  <si>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</si>
  <si>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</si>
  <si>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</si>
  <si>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</si>
  <si>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</si>
  <si>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</si>
  <si>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</si>
  <si>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</si>
  <si>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</si>
  <si>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</si>
  <si>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</si>
  <si>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</si>
  <si>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</si>
  <si>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</si>
  <si>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</si>
  <si>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</si>
  <si>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</si>
  <si>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</si>
  <si>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</si>
  <si>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</si>
  <si>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</si>
  <si>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</si>
  <si>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</si>
  <si>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</si>
  <si>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</si>
  <si>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</si>
  <si>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</si>
  <si>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</si>
  <si>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</si>
  <si>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</si>
  <si>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</si>
  <si>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</si>
  <si>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</si>
  <si>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</si>
  <si>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</si>
  <si>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</si>
  <si>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</si>
  <si>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</si>
  <si>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</si>
  <si>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</si>
  <si>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</si>
  <si>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</si>
  <si>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</si>
  <si>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</si>
  <si>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</si>
  <si>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</si>
  <si>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</si>
  <si>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</si>
  <si>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</si>
  <si>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</si>
  <si>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</si>
  <si>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</si>
  <si>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</si>
  <si>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</si>
  <si>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</si>
  <si>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</si>
  <si>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</si>
  <si>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</si>
  <si>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</si>
  <si>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</si>
  <si>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</si>
  <si>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</si>
  <si>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</si>
  <si>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</si>
  <si>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</si>
  <si>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</si>
  <si>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</si>
  <si>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</si>
  <si>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</si>
  <si>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</si>
  <si>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</si>
  <si>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</si>
  <si>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</si>
  <si>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</si>
  <si>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</si>
  <si>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</si>
  <si>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</si>
  <si>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</si>
  <si>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</si>
  <si>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</si>
  <si>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</si>
  <si>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</si>
  <si>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</si>
  <si>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</si>
  <si>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</si>
  <si>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</si>
  <si>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</si>
  <si>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</si>
  <si>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</si>
  <si>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</si>
  <si>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</si>
  <si>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</si>
  <si>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</si>
  <si>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</si>
  <si>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</si>
  <si>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</si>
  <si>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</si>
  <si>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</si>
  <si>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</si>
  <si>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</si>
  <si>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</si>
  <si>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</si>
  <si>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</si>
  <si>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</si>
  <si>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</si>
  <si>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</si>
  <si>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</si>
  <si>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</si>
  <si>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</si>
  <si>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</si>
  <si>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</si>
  <si>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</si>
  <si>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</si>
  <si>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</si>
  <si>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</si>
  <si>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</si>
  <si>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</si>
  <si>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</si>
  <si>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</si>
  <si>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</si>
  <si>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</si>
  <si>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</si>
  <si>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</si>
  <si>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</si>
  <si>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</si>
  <si>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</si>
  <si>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</si>
  <si>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</si>
  <si>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</si>
  <si>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</si>
  <si>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</si>
  <si>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</si>
  <si>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</si>
  <si>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</si>
  <si>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</si>
  <si>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</si>
  <si>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</si>
  <si>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</si>
  <si>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</si>
  <si>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</si>
  <si>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</si>
  <si>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</si>
  <si>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</si>
  <si>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</si>
  <si>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</si>
  <si>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</si>
  <si>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</si>
  <si>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</si>
  <si>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</si>
  <si>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</si>
  <si>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</si>
  <si>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</si>
  <si>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</si>
  <si>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</si>
  <si>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</si>
  <si>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</si>
  <si>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</si>
  <si>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</si>
  <si>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</si>
  <si>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</si>
  <si>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</si>
  <si>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</si>
  <si>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</si>
  <si>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</si>
  <si>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</si>
  <si>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</si>
  <si>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</si>
  <si>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</si>
  <si>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</si>
  <si>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</si>
  <si>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</si>
  <si>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</si>
  <si>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</si>
  <si>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</si>
  <si>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</si>
  <si>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</si>
  <si>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</si>
  <si>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</si>
  <si>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</si>
  <si>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</si>
  <si>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</si>
  <si>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</si>
  <si>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</si>
  <si>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</si>
  <si>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</si>
  <si>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</si>
  <si>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</si>
  <si>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</si>
  <si>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</si>
  <si>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</si>
  <si>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</si>
  <si>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</si>
  <si>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</si>
  <si>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</si>
  <si>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</si>
  <si>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</si>
  <si>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</si>
  <si>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</si>
  <si>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</si>
  <si>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</si>
  <si>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</si>
  <si>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</si>
  <si>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</si>
  <si>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</si>
  <si>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</si>
  <si>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</si>
  <si>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</si>
  <si>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</si>
  <si>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</si>
  <si>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</si>
  <si>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</si>
  <si>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</si>
  <si>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</si>
  <si>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</si>
  <si>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</si>
  <si>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</si>
  <si>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</si>
  <si>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</si>
  <si>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</si>
  <si>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</si>
  <si>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</si>
  <si>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</si>
  <si>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</si>
  <si>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</si>
  <si>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</si>
  <si>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</si>
  <si>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</si>
  <si>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</si>
  <si>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</si>
  <si>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</si>
  <si>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</si>
  <si>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</si>
  <si>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</si>
  <si>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</si>
  <si>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</si>
  <si>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</si>
  <si>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</si>
  <si>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</si>
  <si>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</si>
  <si>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</si>
  <si>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</si>
  <si>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</si>
  <si>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</si>
  <si>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</si>
  <si>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</si>
  <si>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</si>
  <si>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</si>
  <si>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</si>
  <si>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</si>
  <si>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</si>
  <si>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</si>
  <si>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</si>
  <si>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</si>
  <si>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</si>
  <si>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</si>
  <si>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</si>
  <si>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</si>
  <si>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</si>
  <si>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</si>
  <si>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</si>
  <si>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</si>
  <si>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</si>
  <si>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</si>
  <si>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</si>
  <si>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</si>
  <si>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</si>
  <si>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</si>
  <si>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</si>
  <si>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</si>
  <si>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</si>
  <si>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</si>
  <si>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</si>
  <si>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</si>
  <si>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</si>
  <si>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</si>
  <si>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</si>
  <si>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</si>
  <si>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</si>
  <si>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</si>
  <si>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</si>
  <si>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</si>
  <si>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</si>
  <si>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</si>
  <si>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</si>
  <si>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</si>
  <si>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</si>
  <si>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</si>
  <si>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</si>
  <si>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</si>
  <si>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</si>
  <si>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</si>
  <si>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</si>
  <si>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</si>
  <si>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</si>
  <si>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</si>
  <si>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</si>
  <si>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</si>
  <si>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</si>
  <si>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</si>
  <si>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</si>
  <si>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</si>
  <si>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</si>
  <si>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</si>
  <si>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</si>
  <si>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</si>
  <si>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</si>
  <si>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</si>
  <si>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</si>
  <si>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</si>
  <si>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</si>
  <si>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</si>
  <si>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</si>
  <si>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</si>
  <si>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</si>
  <si>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</si>
  <si>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</si>
  <si>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</si>
  <si>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</si>
  <si>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</si>
  <si>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</si>
  <si>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</si>
  <si>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</si>
  <si>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</si>
  <si>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</si>
  <si>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</si>
  <si>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</si>
  <si>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</si>
  <si>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</si>
  <si>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</si>
  <si>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</si>
  <si>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</si>
  <si>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</si>
  <si>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</si>
  <si>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</si>
  <si>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</si>
  <si>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</si>
  <si>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</si>
  <si>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</si>
  <si>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</si>
  <si>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</si>
  <si>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</si>
  <si>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</si>
  <si>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</si>
  <si>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</si>
  <si>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</si>
  <si>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</si>
  <si>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</si>
  <si>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</si>
  <si>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</si>
  <si>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</si>
  <si>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</si>
  <si>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</si>
  <si>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</si>
  <si>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</si>
  <si>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</si>
  <si>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</si>
  <si>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</si>
  <si>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</si>
  <si>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</si>
  <si>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</si>
  <si>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</si>
  <si>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</si>
  <si>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</si>
  <si>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</si>
  <si>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</si>
  <si>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</si>
  <si>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</si>
  <si>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</si>
  <si>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</si>
  <si>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</si>
  <si>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</si>
  <si>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</si>
  <si>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</si>
  <si>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</si>
  <si>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</si>
  <si>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</si>
  <si>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</si>
  <si>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</si>
  <si>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</si>
  <si>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</si>
  <si>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</si>
  <si>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</si>
  <si>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</si>
  <si>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</si>
  <si>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</si>
  <si>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</si>
  <si>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</si>
  <si>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</si>
  <si>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</si>
  <si>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</si>
  <si>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</si>
  <si>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</si>
  <si>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</si>
  <si>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</si>
  <si>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</si>
  <si>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</si>
  <si>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</si>
  <si>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</si>
  <si>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</si>
  <si>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</si>
  <si>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</si>
  <si>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</si>
  <si>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</si>
  <si>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</si>
  <si>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</si>
  <si>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</si>
  <si>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</si>
  <si>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</si>
  <si>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</si>
  <si>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</si>
  <si>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</si>
  <si>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</si>
  <si>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</si>
  <si>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</si>
  <si>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</si>
  <si>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</si>
  <si>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</si>
  <si>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</si>
  <si>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</si>
  <si>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</si>
  <si>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</si>
  <si>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</si>
  <si>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</si>
  <si>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</si>
  <si>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</si>
  <si>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</si>
  <si>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</si>
  <si>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</si>
  <si>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</si>
  <si>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</si>
  <si>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</si>
  <si>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</si>
  <si>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</si>
  <si>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</si>
  <si>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</si>
  <si>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</si>
  <si>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</si>
  <si>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</si>
  <si>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</si>
  <si>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</si>
  <si>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</si>
  <si>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</si>
  <si>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</si>
  <si>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</si>
  <si>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</si>
  <si>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</si>
  <si>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</si>
  <si>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</si>
  <si>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</si>
  <si>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</si>
  <si>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</si>
  <si>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</si>
  <si>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</si>
  <si>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</si>
  <si>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</si>
  <si>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</si>
  <si>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</si>
  <si>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</si>
  <si>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</si>
  <si>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</si>
  <si>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</si>
  <si>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</si>
  <si>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</si>
  <si>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</si>
  <si>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</si>
  <si>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</si>
  <si>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</si>
  <si>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</si>
  <si>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</si>
  <si>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</si>
  <si>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</si>
  <si>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</si>
  <si>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</si>
  <si>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</si>
  <si>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</si>
  <si>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</si>
  <si>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</si>
  <si>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</si>
  <si>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</si>
  <si>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</si>
  <si>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</si>
  <si>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</si>
  <si>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</si>
  <si>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</si>
  <si>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</si>
  <si>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</si>
  <si>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</si>
  <si>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</si>
  <si>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</si>
  <si>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</si>
  <si>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</si>
  <si>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</si>
  <si>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</si>
  <si>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</si>
  <si>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</si>
  <si>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</si>
  <si>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</si>
  <si>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</si>
  <si>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</si>
  <si>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</si>
  <si>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</si>
  <si>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</si>
  <si>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</si>
  <si>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</si>
  <si>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</si>
  <si>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</si>
  <si>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</si>
  <si>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</si>
  <si>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</si>
  <si>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</si>
  <si>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</si>
  <si>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</si>
  <si>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</si>
  <si>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</si>
  <si>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</si>
  <si>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</si>
  <si>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</si>
  <si>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</si>
  <si>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</si>
  <si>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</si>
  <si>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</si>
  <si>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</si>
  <si>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</si>
  <si>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</si>
  <si>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</si>
  <si>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</si>
  <si>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</si>
  <si>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</si>
  <si>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</si>
  <si>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</si>
  <si>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</si>
  <si>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</si>
  <si>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</si>
  <si>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</si>
  <si>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</si>
  <si>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</si>
  <si>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</si>
  <si>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</si>
  <si>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</si>
  <si>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</si>
  <si>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</si>
  <si>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</si>
  <si>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</si>
  <si>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</si>
  <si>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</si>
  <si>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</si>
  <si>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</si>
  <si>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</si>
  <si>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</si>
  <si>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</si>
  <si>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</si>
  <si>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</si>
  <si>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</si>
  <si>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</si>
  <si>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</si>
  <si>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</si>
  <si>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</si>
  <si>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</si>
  <si>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</si>
  <si>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</si>
  <si>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</si>
  <si>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</si>
  <si>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</si>
  <si>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</si>
  <si>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</si>
  <si>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</si>
  <si>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</si>
  <si>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</si>
  <si>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</si>
  <si>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</si>
  <si>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</si>
  <si>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</si>
  <si>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</si>
  <si>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</si>
  <si>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</si>
  <si>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</si>
  <si>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</si>
  <si>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</si>
  <si>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</si>
  <si>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</si>
  <si>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</si>
  <si>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</si>
  <si>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</si>
  <si>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</si>
  <si>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</si>
  <si>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</si>
  <si>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</si>
  <si>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</si>
  <si>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</si>
  <si>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</si>
  <si>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</si>
  <si>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</si>
  <si>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</si>
  <si>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</si>
  <si>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</si>
  <si>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</si>
  <si>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</si>
  <si>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</si>
  <si>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</si>
  <si>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</si>
  <si>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</si>
  <si>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</si>
  <si>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</si>
  <si>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</si>
  <si>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</si>
  <si>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</si>
  <si>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</si>
  <si>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</si>
  <si>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</si>
  <si>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</si>
  <si>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</si>
  <si>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</si>
  <si>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</si>
  <si>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</si>
  <si>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</si>
  <si>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</si>
  <si>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</si>
  <si>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</si>
  <si>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</si>
  <si>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</si>
  <si>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</si>
  <si>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</si>
  <si>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</si>
  <si>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</si>
  <si>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</si>
  <si>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</si>
  <si>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</si>
  <si>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</si>
  <si>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</si>
  <si>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</si>
  <si>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</si>
  <si>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</si>
  <si>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</si>
  <si>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</si>
  <si>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</si>
  <si>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</si>
  <si>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</si>
  <si>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</si>
  <si>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</si>
  <si>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</si>
  <si>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</si>
  <si>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</si>
  <si>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</si>
  <si>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</si>
  <si>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</si>
  <si>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</si>
  <si>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</si>
  <si>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</si>
  <si>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</si>
  <si>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</si>
  <si>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</si>
  <si>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</si>
  <si>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</si>
  <si>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</si>
  <si>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</si>
  <si>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</si>
  <si>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</si>
  <si>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</si>
  <si>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</si>
  <si>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</si>
  <si>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</si>
  <si>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</si>
  <si>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</si>
  <si>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</si>
  <si>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</si>
  <si>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</si>
  <si>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</si>
  <si>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</si>
  <si>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</si>
  <si>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</si>
  <si>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</si>
  <si>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</si>
  <si>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</si>
  <si>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</si>
  <si>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</si>
  <si>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</si>
  <si>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</si>
  <si>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</si>
  <si>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</si>
  <si>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</si>
  <si>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</si>
  <si>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</si>
  <si>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</si>
  <si>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</si>
  <si>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</si>
  <si>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</si>
  <si>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</si>
  <si>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</si>
  <si>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</si>
  <si>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</si>
  <si>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</si>
  <si>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</si>
  <si>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</si>
  <si>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</si>
  <si>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</si>
  <si>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</si>
  <si>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</si>
  <si>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</si>
  <si>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</si>
  <si>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</si>
  <si>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</si>
  <si>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</si>
  <si>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</si>
  <si>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</si>
  <si>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</si>
  <si>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</si>
  <si>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</si>
  <si>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</si>
  <si>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</si>
  <si>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</si>
  <si>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</si>
  <si>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</si>
  <si>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</si>
  <si>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</si>
  <si>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</si>
  <si>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</si>
  <si>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</si>
  <si>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</si>
  <si>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</si>
  <si>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</si>
  <si>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</si>
  <si>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</si>
  <si>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</si>
  <si>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</si>
  <si>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</si>
  <si>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</si>
  <si>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</si>
  <si>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</si>
  <si>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</si>
  <si>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</si>
  <si>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</si>
  <si>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</si>
  <si>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</si>
  <si>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</si>
  <si>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</si>
  <si>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</si>
  <si>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</si>
  <si>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</si>
  <si>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</si>
  <si>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</si>
  <si>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</si>
  <si>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</si>
  <si>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</si>
  <si>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</si>
  <si>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</si>
  <si>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</si>
  <si>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</si>
  <si>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</si>
  <si>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</si>
  <si>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</si>
  <si>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</si>
  <si>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</si>
  <si>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</si>
  <si>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</si>
  <si>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</si>
  <si>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</si>
  <si>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</si>
  <si>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</si>
  <si>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</si>
  <si>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</si>
  <si>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</si>
  <si>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</si>
  <si>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</si>
  <si>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</si>
  <si>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</si>
  <si>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</si>
  <si>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</si>
  <si>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</si>
  <si>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</si>
  <si>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</si>
  <si>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</si>
  <si>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</si>
  <si>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</si>
  <si>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</si>
  <si>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</si>
  <si>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</si>
  <si>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</si>
  <si>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</si>
  <si>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</si>
  <si>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</si>
  <si>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</si>
  <si>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</si>
  <si>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</si>
  <si>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</si>
  <si>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</si>
  <si>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</si>
  <si>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</si>
  <si>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</si>
  <si>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</si>
  <si>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</si>
  <si>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</si>
  <si>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</si>
  <si>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</si>
  <si>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</si>
  <si>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</si>
  <si>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</si>
  <si>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</si>
  <si>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</si>
  <si>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</si>
  <si>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</si>
  <si>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</si>
  <si>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</si>
  <si>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</si>
  <si>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</si>
  <si>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</si>
  <si>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</si>
  <si>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</si>
  <si>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</si>
  <si>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</si>
  <si>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</si>
  <si>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</si>
  <si>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</si>
  <si>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</si>
  <si>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</si>
  <si>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</si>
  <si>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</si>
  <si>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</si>
  <si>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</si>
  <si>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</si>
  <si>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</si>
  <si>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</si>
  <si>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</si>
  <si>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</si>
  <si>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</si>
  <si>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</si>
  <si>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</si>
  <si>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</si>
  <si>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</si>
  <si>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</si>
  <si>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</si>
  <si>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</si>
  <si>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</si>
  <si>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</si>
  <si>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</si>
  <si>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</si>
  <si>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</si>
  <si>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</si>
  <si>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</si>
  <si>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</si>
  <si>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</si>
  <si>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</si>
  <si>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</si>
  <si>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</si>
  <si>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</si>
  <si>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</si>
  <si>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</si>
  <si>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</si>
  <si>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</si>
  <si>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</si>
  <si>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</si>
  <si>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</si>
  <si>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</si>
  <si>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</si>
  <si>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</si>
  <si>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</si>
  <si>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</si>
  <si>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</si>
  <si>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</si>
  <si>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</si>
  <si>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</si>
  <si>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</si>
  <si>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</si>
  <si>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</si>
  <si>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</si>
  <si>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</si>
  <si>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</si>
  <si>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</si>
  <si>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</si>
  <si>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</si>
  <si>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</si>
  <si>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</si>
  <si>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</si>
  <si>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</si>
  <si>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</si>
  <si>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</si>
  <si>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</si>
  <si>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</si>
  <si>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</si>
  <si>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</si>
  <si>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</si>
  <si>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</si>
  <si>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</si>
  <si>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</si>
  <si>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</si>
  <si>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</si>
  <si>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</si>
  <si>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</si>
  <si>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</si>
  <si>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</si>
  <si>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</si>
  <si>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</si>
  <si>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</si>
  <si>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</si>
  <si>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</si>
  <si>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</si>
  <si>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</si>
  <si>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</si>
  <si>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</si>
  <si>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</si>
  <si>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</si>
  <si>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</si>
  <si>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</si>
  <si>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</si>
  <si>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</si>
  <si>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</si>
  <si>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</si>
  <si>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</si>
  <si>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</si>
  <si>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</si>
  <si>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</si>
  <si>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</si>
  <si>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</si>
  <si>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</si>
  <si>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</si>
  <si>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</si>
  <si>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</si>
  <si>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</si>
  <si>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</si>
  <si>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</si>
  <si>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</si>
  <si>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</si>
  <si>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</si>
  <si>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</si>
  <si>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</si>
  <si>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</si>
  <si>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</si>
  <si>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</si>
  <si>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</si>
  <si>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</si>
  <si>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</si>
  <si>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</si>
  <si>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</si>
  <si>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</si>
  <si>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</si>
  <si>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</si>
  <si>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</si>
  <si>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</si>
  <si>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</si>
  <si>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</si>
  <si>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</si>
  <si>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</si>
  <si>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</si>
  <si>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</si>
  <si>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</si>
  <si>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</si>
  <si>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</si>
  <si>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</si>
  <si>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</si>
  <si>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</si>
  <si>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</si>
  <si>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</si>
  <si>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</si>
  <si>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</si>
  <si>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</si>
  <si>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</si>
  <si>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</si>
  <si>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</si>
  <si>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</si>
  <si>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</si>
  <si>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</si>
  <si>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</si>
  <si>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</si>
  <si>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</si>
  <si>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</si>
  <si>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</si>
  <si>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</si>
  <si>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</si>
  <si>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</si>
  <si>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</si>
  <si>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</si>
  <si>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</si>
  <si>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</si>
  <si>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</si>
  <si>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</si>
  <si>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</si>
  <si>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</si>
  <si>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</si>
  <si>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</si>
  <si>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</si>
  <si>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</si>
  <si>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</si>
  <si>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</si>
  <si>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</si>
  <si>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</si>
  <si>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</si>
  <si>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</si>
  <si>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</si>
  <si>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</si>
  <si>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</si>
  <si>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</si>
  <si>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</si>
  <si>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</si>
  <si>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</si>
  <si>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</si>
  <si>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</si>
  <si>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</si>
  <si>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</si>
  <si>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</si>
  <si>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</si>
  <si>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</si>
  <si>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</si>
  <si>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</si>
  <si>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</si>
  <si>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</si>
  <si>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</si>
  <si>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</si>
  <si>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</si>
  <si>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</si>
  <si>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</si>
  <si>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</si>
  <si>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</si>
  <si>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</si>
  <si>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</si>
  <si>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</si>
  <si>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</si>
  <si>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</si>
  <si>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</si>
  <si>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</si>
  <si>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</si>
  <si>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</si>
  <si>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</si>
  <si>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</si>
  <si>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</si>
  <si>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</si>
  <si>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</si>
  <si>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</si>
  <si>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</si>
  <si>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</si>
  <si>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</si>
  <si>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</si>
  <si>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</si>
  <si>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</si>
  <si>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</si>
  <si>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</si>
  <si>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</si>
  <si>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</si>
  <si>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</si>
  <si>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</si>
  <si>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</si>
  <si>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</si>
  <si>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</si>
  <si>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</si>
  <si>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</si>
  <si>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</si>
  <si>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</si>
  <si>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</si>
  <si>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</si>
  <si>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</si>
  <si>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</si>
  <si>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</si>
  <si>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</si>
  <si>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</si>
  <si>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</si>
  <si>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</si>
  <si>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</si>
  <si>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</si>
  <si>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</si>
  <si>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</si>
  <si>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</si>
  <si>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</si>
  <si>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</si>
  <si>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</si>
  <si>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</si>
  <si>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</si>
  <si>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</si>
  <si>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</si>
  <si>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</si>
  <si>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</si>
  <si>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</si>
  <si>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</si>
  <si>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</si>
  <si>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</si>
  <si>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</si>
  <si>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</si>
  <si>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</si>
  <si>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</si>
  <si>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</si>
  <si>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</si>
  <si>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</si>
  <si>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</si>
  <si>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</si>
  <si>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</si>
  <si>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</si>
  <si>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</si>
  <si>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</si>
  <si>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</si>
  <si>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</si>
  <si>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</si>
  <si>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</si>
  <si>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</si>
  <si>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</si>
  <si>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</si>
  <si>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</si>
  <si>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</si>
  <si>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</si>
  <si>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</si>
  <si>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</si>
  <si>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</si>
  <si>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</si>
  <si>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</si>
  <si>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</si>
  <si>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</si>
  <si>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</si>
  <si>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</si>
  <si>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</si>
  <si>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</si>
  <si>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</si>
  <si>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</si>
  <si>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</si>
  <si>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</si>
  <si>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</si>
  <si>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</si>
  <si>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</si>
  <si>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</si>
  <si>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</si>
  <si>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</si>
  <si>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</si>
  <si>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</si>
  <si>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</si>
  <si>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</si>
  <si>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</si>
  <si>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</si>
  <si>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</si>
  <si>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</si>
  <si>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</si>
  <si>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</si>
  <si>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</si>
  <si>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</si>
  <si>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</si>
  <si>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</si>
  <si>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</si>
  <si>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</si>
  <si>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</si>
  <si>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</si>
  <si>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</si>
  <si>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</si>
  <si>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</si>
  <si>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</si>
  <si>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</si>
  <si>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</si>
  <si>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</si>
  <si>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</si>
  <si>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</si>
  <si>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</si>
  <si>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</si>
  <si>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</si>
  <si>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</si>
  <si>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</si>
  <si>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</si>
  <si>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</si>
  <si>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</si>
  <si>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</si>
  <si>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</si>
  <si>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</si>
  <si>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</si>
  <si>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</si>
  <si>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</si>
  <si>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</si>
  <si>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</si>
  <si>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</si>
  <si>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</si>
  <si>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</si>
  <si>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</si>
  <si>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</si>
  <si>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</si>
  <si>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</si>
  <si>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</si>
  <si>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</si>
  <si>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</si>
  <si>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</si>
  <si>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</si>
  <si>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</si>
  <si>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</si>
  <si>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</si>
  <si>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</si>
  <si>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</si>
  <si>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</si>
  <si>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</si>
  <si>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</si>
  <si>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</si>
  <si>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</si>
  <si>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</si>
  <si>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</si>
  <si>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</si>
  <si>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</si>
  <si>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</si>
  <si>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</si>
  <si>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</si>
  <si>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</si>
  <si>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</si>
  <si>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</si>
  <si>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</si>
  <si>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</si>
  <si>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</si>
  <si>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</si>
  <si>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</si>
  <si>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</si>
  <si>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</si>
  <si>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</si>
  <si>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</si>
  <si>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</si>
  <si>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</si>
  <si>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</si>
  <si>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</si>
  <si>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</si>
  <si>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</si>
  <si>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</si>
  <si>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</si>
  <si>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</si>
  <si>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</si>
  <si>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</si>
  <si>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</si>
  <si>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</si>
  <si>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</si>
  <si>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</si>
  <si>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</si>
  <si>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</si>
  <si>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</si>
  <si>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</si>
  <si>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</si>
  <si>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</si>
  <si>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</si>
  <si>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</si>
  <si>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</si>
  <si>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</si>
  <si>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</si>
  <si>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</si>
  <si>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</si>
  <si>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</si>
  <si>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</si>
  <si>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</si>
  <si>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</si>
  <si>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</si>
  <si>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</si>
  <si>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</si>
  <si>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</si>
  <si>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</si>
  <si>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</si>
  <si>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</si>
  <si>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</si>
  <si>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</si>
  <si>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</si>
  <si>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</si>
  <si>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</si>
  <si>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</si>
  <si>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</si>
  <si>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</si>
  <si>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</si>
  <si>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</si>
  <si>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</si>
  <si>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</si>
  <si>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</si>
  <si>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</si>
  <si>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</si>
  <si>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</si>
  <si>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</si>
  <si>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</si>
  <si>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</si>
  <si>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</si>
  <si>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</si>
  <si>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</si>
  <si>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</si>
  <si>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</si>
  <si>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</si>
  <si>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</si>
  <si>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</si>
  <si>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</si>
  <si>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</si>
  <si>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</si>
  <si>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</si>
  <si>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</si>
  <si>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</si>
  <si>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</si>
  <si>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</si>
  <si>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</si>
  <si>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</si>
  <si>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</si>
  <si>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</si>
  <si>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</si>
  <si>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</si>
  <si>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</si>
  <si>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</si>
  <si>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</si>
  <si>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</si>
  <si>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</si>
  <si>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</si>
  <si>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</si>
  <si>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</si>
  <si>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</si>
  <si>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</si>
  <si>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</si>
  <si>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</si>
  <si>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</si>
  <si>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</si>
  <si>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</si>
  <si>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</si>
  <si>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</si>
  <si>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</si>
  <si>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</si>
  <si>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</si>
  <si>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</si>
  <si>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</si>
  <si>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</si>
  <si>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</si>
  <si>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</si>
  <si>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</si>
  <si>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</si>
  <si>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</si>
  <si>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</si>
  <si>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</si>
  <si>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</si>
  <si>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</si>
  <si>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</si>
  <si>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</si>
  <si>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</si>
  <si>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</si>
  <si>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</si>
  <si>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</si>
  <si>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</si>
  <si>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</si>
  <si>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</si>
  <si>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</si>
  <si>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</si>
  <si>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</si>
  <si>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</si>
  <si>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</si>
  <si>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</si>
  <si>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</si>
  <si>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</si>
  <si>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</si>
  <si>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</si>
  <si>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</si>
  <si>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</si>
  <si>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</si>
  <si>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</si>
  <si>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</si>
  <si>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</si>
  <si>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</si>
  <si>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</si>
  <si>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</si>
  <si>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</si>
  <si>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</si>
  <si>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</si>
  <si>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</si>
  <si>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</si>
  <si>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</si>
  <si>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</si>
  <si>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</si>
  <si>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</si>
  <si>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</si>
  <si>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</si>
  <si>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</si>
  <si>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</si>
  <si>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</si>
  <si>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</si>
  <si>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</si>
  <si>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</si>
  <si>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</si>
  <si>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</si>
  <si>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</si>
  <si>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</si>
  <si>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</si>
  <si>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</si>
  <si>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</si>
  <si>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</si>
  <si>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</si>
  <si>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</si>
  <si>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</si>
  <si>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</si>
  <si>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</si>
  <si>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</si>
  <si>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</si>
  <si>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</si>
  <si>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</si>
  <si>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</si>
  <si>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</si>
  <si>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</si>
  <si>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</si>
  <si>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</si>
  <si>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</si>
  <si>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</si>
  <si>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</si>
  <si>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</si>
  <si>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</si>
  <si>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</si>
  <si>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</si>
  <si>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</si>
  <si>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</si>
  <si>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</si>
  <si>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</si>
  <si>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</si>
  <si>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</si>
  <si>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</si>
  <si>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</si>
  <si>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</si>
  <si>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</si>
  <si>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</si>
  <si>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</si>
  <si>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</si>
  <si>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</si>
  <si>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</si>
  <si>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</si>
  <si>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</si>
  <si>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</si>
  <si>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</si>
  <si>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</si>
  <si>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</si>
  <si>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</si>
  <si>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</si>
  <si>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</si>
  <si>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</si>
  <si>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</si>
  <si>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</si>
  <si>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</si>
  <si>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</si>
  <si>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</si>
  <si>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</si>
  <si>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</si>
  <si>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</si>
  <si>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</si>
  <si>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</si>
  <si>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</si>
  <si>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</si>
  <si>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</si>
  <si>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</si>
  <si>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</si>
  <si>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</si>
  <si>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</si>
  <si>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</si>
  <si>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</si>
  <si>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</si>
  <si>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</si>
  <si>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</si>
  <si>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</si>
  <si>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</si>
  <si>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</si>
  <si>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</si>
  <si>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</si>
  <si>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</si>
  <si>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</si>
  <si>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</si>
  <si>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</si>
  <si>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</si>
  <si>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</si>
  <si>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</si>
  <si>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</si>
  <si>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</si>
  <si>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</si>
  <si>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</si>
  <si>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</si>
  <si>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</si>
  <si>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</si>
  <si>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</si>
  <si>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</si>
  <si>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</si>
  <si>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</si>
  <si>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</si>
  <si>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</si>
  <si>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</si>
  <si>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</si>
  <si>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</si>
  <si>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</si>
  <si>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</si>
  <si>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</si>
  <si>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</si>
  <si>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</si>
  <si>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</si>
  <si>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</si>
  <si>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</si>
  <si>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</si>
  <si>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</si>
  <si>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</si>
  <si>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</si>
  <si>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</si>
  <si>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</si>
  <si>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</si>
  <si>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</si>
  <si>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</si>
  <si>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</si>
  <si>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</si>
  <si>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</si>
  <si>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</si>
  <si>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</si>
  <si>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</si>
  <si>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</si>
  <si>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</si>
  <si>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</si>
  <si>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</si>
  <si>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</si>
  <si>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</si>
  <si>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</si>
  <si>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</si>
  <si>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</si>
  <si>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</si>
  <si>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</si>
  <si>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</si>
  <si>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</si>
  <si>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</si>
  <si>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</si>
  <si>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</si>
  <si>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</si>
  <si>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</si>
  <si>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</si>
  <si>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</si>
  <si>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</si>
  <si>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</si>
  <si>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</si>
  <si>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</si>
  <si>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</si>
  <si>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</si>
  <si>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</si>
  <si>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</si>
  <si>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</si>
  <si>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</si>
  <si>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</si>
  <si>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</si>
  <si>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</si>
  <si>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</si>
  <si>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</si>
  <si>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</si>
  <si>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</si>
  <si>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</si>
  <si>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</si>
  <si>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</si>
  <si>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</si>
  <si>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</si>
  <si>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</si>
  <si>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</si>
  <si>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</si>
  <si>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</si>
  <si>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</si>
  <si>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</si>
  <si>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</si>
  <si>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</si>
  <si>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</si>
  <si>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</si>
  <si>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</si>
  <si>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</si>
  <si>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</si>
  <si>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</si>
  <si>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</si>
  <si>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</si>
  <si>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</si>
  <si>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</si>
  <si>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</si>
  <si>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</si>
  <si>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</si>
  <si>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</si>
  <si>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</si>
  <si>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</si>
  <si>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</si>
  <si>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</si>
  <si>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</si>
  <si>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</si>
  <si>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</si>
  <si>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</si>
  <si>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</si>
  <si>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</si>
  <si>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</si>
  <si>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</si>
  <si>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</si>
  <si>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</si>
  <si>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</si>
  <si>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</si>
  <si>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</si>
  <si>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</si>
  <si>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</si>
  <si>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</si>
  <si>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</si>
  <si>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</si>
  <si>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</si>
  <si>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</si>
  <si>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</si>
  <si>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</si>
  <si>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</si>
  <si>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</si>
  <si>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</si>
  <si>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</si>
  <si>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</si>
  <si>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</si>
  <si>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</si>
  <si>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</si>
  <si>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</si>
  <si>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</si>
  <si>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</si>
  <si>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</si>
  <si>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</si>
  <si>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</si>
  <si>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</si>
  <si>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</si>
  <si>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</si>
  <si>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</si>
  <si>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</si>
  <si>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</si>
  <si>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</si>
  <si>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</si>
  <si>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</si>
  <si>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</si>
  <si>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</si>
  <si>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</si>
  <si>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</si>
  <si>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</si>
  <si>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</si>
  <si>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</si>
  <si>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</si>
  <si>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</si>
  <si>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</si>
  <si>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</si>
  <si>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</si>
  <si>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</si>
  <si>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</si>
  <si>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</si>
  <si>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</si>
  <si>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</si>
  <si>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</si>
  <si>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</si>
  <si>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</si>
  <si>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</si>
  <si>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</si>
  <si>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</si>
  <si>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</si>
  <si>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</si>
  <si>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</si>
  <si>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</si>
  <si>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</si>
  <si>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</si>
  <si>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</si>
  <si>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</si>
  <si>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</si>
  <si>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</si>
  <si>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</si>
  <si>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</si>
  <si>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</si>
  <si>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</si>
  <si>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</si>
  <si>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</si>
  <si>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</si>
  <si>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</si>
  <si>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</si>
  <si>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</si>
  <si>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</si>
  <si>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</si>
  <si>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</si>
  <si>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</si>
  <si>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</si>
  <si>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</si>
  <si>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</si>
  <si>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</si>
  <si>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</si>
  <si>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</si>
  <si>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</si>
  <si>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</si>
  <si>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</si>
  <si>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</si>
  <si>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</si>
  <si>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</si>
  <si>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</si>
  <si>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</si>
  <si>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</si>
  <si>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</si>
  <si>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</si>
  <si>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</si>
  <si>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</si>
  <si>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</si>
  <si>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</si>
  <si>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</si>
  <si>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</si>
  <si>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</si>
  <si>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</si>
  <si>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</si>
  <si>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</si>
  <si>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</si>
  <si>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</si>
  <si>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</si>
  <si>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</si>
  <si>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</si>
  <si>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</si>
  <si>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</si>
  <si>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</si>
  <si>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</si>
  <si>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</si>
  <si>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</si>
  <si>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</si>
  <si>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</si>
  <si>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</si>
  <si>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</si>
  <si>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</si>
  <si>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</si>
  <si>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</si>
  <si>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</si>
  <si>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</si>
  <si>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</si>
  <si>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</si>
  <si>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</si>
  <si>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</si>
  <si>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</si>
  <si>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</si>
  <si>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</si>
  <si>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</si>
  <si>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</si>
  <si>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</si>
  <si>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</si>
  <si>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</si>
  <si>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</si>
  <si>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</si>
  <si>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</si>
  <si>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</si>
  <si>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</si>
  <si>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</si>
  <si>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</si>
  <si>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</si>
  <si>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</si>
  <si>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</si>
  <si>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</si>
  <si>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</si>
  <si>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</si>
  <si>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</si>
  <si>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</si>
  <si>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</si>
  <si>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</si>
  <si>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</si>
  <si>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</si>
  <si>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</si>
  <si>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</si>
  <si>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</si>
  <si>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</si>
  <si>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</si>
  <si>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</si>
  <si>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</si>
  <si>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</si>
  <si>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</si>
  <si>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</si>
  <si>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</si>
  <si>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</si>
  <si>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</si>
  <si>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</si>
  <si>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</si>
  <si>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</si>
  <si>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</si>
  <si>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</si>
  <si>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</si>
  <si>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</si>
  <si>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</si>
  <si>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</si>
  <si>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</si>
  <si>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</si>
  <si>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</si>
  <si>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</si>
  <si>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</si>
  <si>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</si>
  <si>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</si>
  <si>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</si>
  <si>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</si>
  <si>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</si>
  <si>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</si>
  <si>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</si>
  <si>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</si>
  <si>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</si>
  <si>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</si>
  <si>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</si>
  <si>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</si>
  <si>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</si>
  <si>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</si>
  <si>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</si>
  <si>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</si>
  <si>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</si>
  <si>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</si>
  <si>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</si>
  <si>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</si>
  <si>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</si>
  <si>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</si>
  <si>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</si>
  <si>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</si>
  <si>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</si>
  <si>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</si>
  <si>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</si>
  <si>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</si>
  <si>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</si>
  <si>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</si>
  <si>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</si>
  <si>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</si>
  <si>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</si>
  <si>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</si>
  <si>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</si>
  <si>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</si>
  <si>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</si>
  <si>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</si>
  <si>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</si>
  <si>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</si>
  <si>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</si>
  <si>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</si>
  <si>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</si>
  <si>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</si>
  <si>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</si>
  <si>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</si>
  <si>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</si>
  <si>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</si>
  <si>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</si>
  <si>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</si>
  <si>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</si>
  <si>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</si>
  <si>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</si>
  <si>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</si>
  <si>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</si>
  <si>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</si>
  <si>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</si>
  <si>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</si>
  <si>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</si>
  <si>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</si>
  <si>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</si>
  <si>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</si>
  <si>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</si>
  <si>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</si>
  <si>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</si>
  <si>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</si>
  <si>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</si>
  <si>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</si>
  <si>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</si>
  <si>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</si>
  <si>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</si>
  <si>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</si>
  <si>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</si>
  <si>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</si>
  <si>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</si>
  <si>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</si>
  <si>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</si>
  <si>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</si>
  <si>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</si>
  <si>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</si>
  <si>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</si>
  <si>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</si>
  <si>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</si>
  <si>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</si>
  <si>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</si>
  <si>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</si>
  <si>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</si>
  <si>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</si>
  <si>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</si>
  <si>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</si>
  <si>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</si>
  <si>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</si>
  <si>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</si>
  <si>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</si>
  <si>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</si>
  <si>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</si>
  <si>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</si>
  <si>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</si>
  <si>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</si>
  <si>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</si>
  <si>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</si>
  <si>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</si>
  <si>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</si>
  <si>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</si>
  <si>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</si>
  <si>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</si>
  <si>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</si>
  <si>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</si>
  <si>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</si>
  <si>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</si>
  <si>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</si>
  <si>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</si>
  <si>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</si>
  <si>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</si>
  <si>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</si>
  <si>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</si>
  <si>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</si>
  <si>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</si>
  <si>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</si>
  <si>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</si>
  <si>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</si>
  <si>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</si>
  <si>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</si>
  <si>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</si>
  <si>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</si>
  <si>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</si>
  <si>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</si>
  <si>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</si>
  <si>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</si>
  <si>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</si>
  <si>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</si>
  <si>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</si>
  <si>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</si>
  <si>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</si>
  <si>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</si>
  <si>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</si>
  <si>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</si>
  <si>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</si>
  <si>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</si>
  <si>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</si>
  <si>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</si>
  <si>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</si>
  <si>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</si>
  <si>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</si>
  <si>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</si>
  <si>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</si>
  <si>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</si>
  <si>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</si>
  <si>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</si>
  <si>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</si>
  <si>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</si>
  <si>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</si>
  <si>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</si>
  <si>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</si>
  <si>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</si>
  <si>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</si>
  <si>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</si>
  <si>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</si>
  <si>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</si>
  <si>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</si>
  <si>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</si>
  <si>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</si>
  <si>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</si>
  <si>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</si>
  <si>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</si>
  <si>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</si>
  <si>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</si>
  <si>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</si>
  <si>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</si>
  <si>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</si>
  <si>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</si>
  <si>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</si>
  <si>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</si>
  <si>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</si>
  <si>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</si>
  <si>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</si>
  <si>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</si>
  <si>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</si>
  <si>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</si>
  <si>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</si>
  <si>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</si>
  <si>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</si>
  <si>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</si>
  <si>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</si>
  <si>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</si>
  <si>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</si>
  <si>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</si>
  <si>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</si>
  <si>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</si>
  <si>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</si>
  <si>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</si>
  <si>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</si>
  <si>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</si>
  <si>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</si>
  <si>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</si>
  <si>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</si>
  <si>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</si>
  <si>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</si>
  <si>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</si>
  <si>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</si>
  <si>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</si>
  <si>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</si>
  <si>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</si>
  <si>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</si>
  <si>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</si>
  <si>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</si>
  <si>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</si>
  <si>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</si>
  <si>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</si>
  <si>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</si>
  <si>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</si>
  <si>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</si>
  <si>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</si>
  <si>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</si>
  <si>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</si>
  <si>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</si>
  <si>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</si>
  <si>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</si>
  <si>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</si>
  <si>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</si>
  <si>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</si>
  <si>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</si>
  <si>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</si>
  <si>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</si>
  <si>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</si>
  <si>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</si>
  <si>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</si>
  <si>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</si>
  <si>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</si>
  <si>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</si>
  <si>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</si>
  <si>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</si>
  <si>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</si>
  <si>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</si>
  <si>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</si>
  <si>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</si>
  <si>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</si>
  <si>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</si>
  <si>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</si>
  <si>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</si>
  <si>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</si>
  <si>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</si>
  <si>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</si>
  <si>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</si>
  <si>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</si>
  <si>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</si>
  <si>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</si>
  <si>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</si>
  <si>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</si>
  <si>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</si>
  <si>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</si>
  <si>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</si>
  <si>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</si>
  <si>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</si>
  <si>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</si>
  <si>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</si>
  <si>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</si>
  <si>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</si>
  <si>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</si>
  <si>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</si>
  <si>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</si>
  <si>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</si>
  <si>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</si>
  <si>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</si>
  <si>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</si>
  <si>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</si>
  <si>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</si>
  <si>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</si>
  <si>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</si>
  <si>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</si>
  <si>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</si>
  <si>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</si>
  <si>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</si>
  <si>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</si>
  <si>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</si>
  <si>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</si>
  <si>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</si>
  <si>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</si>
  <si>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</si>
  <si>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</si>
  <si>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</si>
  <si>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</si>
  <si>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</si>
  <si>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</si>
  <si>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</si>
  <si>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</si>
  <si>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</si>
  <si>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</si>
  <si>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</si>
  <si>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</si>
  <si>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</si>
  <si>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</si>
  <si>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</si>
  <si>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</si>
  <si>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</si>
  <si>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</si>
  <si>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</si>
  <si>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</si>
  <si>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</si>
  <si>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</si>
  <si>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</si>
  <si>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</si>
  <si>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</si>
  <si>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</si>
  <si>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</si>
  <si>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</si>
  <si>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</si>
  <si>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</si>
  <si>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</si>
  <si>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</si>
  <si>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</si>
  <si>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</si>
  <si>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</si>
  <si>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</si>
  <si>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</si>
  <si>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</si>
  <si>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</si>
  <si>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</si>
  <si>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</si>
  <si>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</si>
  <si>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</si>
  <si>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</si>
  <si>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</si>
  <si>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</si>
  <si>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</si>
  <si>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</si>
  <si>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</si>
  <si>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</si>
  <si>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</si>
  <si>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</si>
  <si>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</si>
  <si>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</si>
  <si>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</si>
  <si>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</si>
  <si>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</si>
  <si>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</si>
  <si>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</si>
  <si>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</si>
  <si>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</si>
  <si>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</si>
  <si>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</si>
  <si>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</si>
  <si>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</si>
  <si>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</si>
  <si>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</si>
  <si>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</si>
  <si>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</si>
  <si>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</si>
  <si>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</si>
  <si>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</si>
  <si>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</si>
  <si>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</si>
  <si>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</si>
  <si>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</si>
  <si>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</si>
  <si>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</si>
  <si>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</si>
  <si>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</si>
  <si>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</si>
  <si>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</si>
  <si>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</si>
  <si>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</si>
  <si>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</si>
  <si>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</si>
  <si>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</si>
  <si>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</si>
  <si>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</si>
  <si>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</si>
  <si>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</si>
  <si>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</si>
  <si>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</si>
  <si>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</si>
  <si>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</si>
  <si>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</si>
  <si>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</si>
  <si>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</si>
  <si>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</si>
  <si>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</si>
  <si>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</si>
  <si>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</si>
  <si>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</si>
  <si>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</si>
  <si>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</si>
  <si>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</si>
  <si>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</si>
  <si>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</si>
  <si>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</si>
  <si>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</si>
  <si>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</si>
  <si>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</si>
  <si>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</si>
  <si>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</si>
  <si>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</si>
  <si>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</si>
  <si>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</si>
  <si>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</si>
  <si>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</si>
  <si>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</si>
  <si>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</si>
  <si>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</si>
  <si>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</si>
  <si>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</si>
  <si>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</si>
  <si>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</si>
  <si>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</si>
  <si>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</si>
  <si>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</si>
  <si>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</si>
  <si>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</si>
  <si>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</si>
  <si>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</si>
  <si>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</si>
  <si>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</si>
  <si>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</si>
  <si>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</si>
  <si>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</si>
  <si>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</si>
  <si>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</si>
  <si>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</si>
  <si>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</si>
  <si>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</si>
  <si>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</si>
  <si>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</si>
  <si>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</si>
  <si>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</si>
  <si>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</si>
  <si>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</si>
  <si>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</si>
  <si>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</si>
  <si>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</si>
  <si>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</si>
  <si>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</si>
  <si>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</si>
  <si>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</si>
  <si>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</si>
  <si>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</si>
  <si>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</si>
  <si>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</si>
  <si>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</si>
  <si>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</si>
  <si>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</si>
  <si>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</si>
  <si>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</si>
  <si>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</si>
  <si>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</si>
  <si>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</si>
  <si>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</si>
  <si>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</si>
  <si>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</si>
  <si>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</si>
  <si>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</si>
  <si>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</si>
  <si>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</si>
  <si>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</si>
  <si>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</si>
  <si>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</si>
  <si>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</si>
  <si>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</si>
  <si>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</si>
  <si>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</si>
  <si>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</si>
  <si>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</si>
  <si>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</si>
  <si>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</si>
  <si>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</si>
  <si>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</si>
  <si>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</si>
  <si>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</si>
  <si>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</si>
  <si>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</si>
  <si>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</si>
  <si>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</si>
  <si>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</si>
  <si>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</si>
  <si>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</si>
  <si>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</si>
  <si>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</si>
  <si>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</si>
  <si>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</si>
  <si>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</si>
  <si>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</si>
  <si>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</si>
  <si>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</si>
  <si>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</si>
  <si>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</si>
  <si>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</si>
  <si>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</si>
  <si>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</si>
  <si>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</si>
  <si>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</si>
  <si>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</si>
  <si>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</si>
  <si>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</si>
  <si>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</si>
  <si>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</si>
  <si>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</si>
  <si>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</si>
  <si>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</si>
  <si>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</si>
  <si>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</si>
  <si>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</si>
  <si>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</si>
  <si>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</si>
  <si>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</si>
  <si>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</si>
  <si>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</si>
  <si>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</si>
  <si>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</si>
  <si>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</si>
  <si>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</si>
  <si>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</si>
  <si>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</si>
  <si>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</si>
  <si>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</si>
  <si>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</si>
  <si>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</si>
  <si>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</si>
  <si>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</si>
  <si>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</si>
  <si>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</si>
  <si>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</si>
  <si>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</si>
  <si>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</si>
  <si>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</si>
  <si>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</si>
  <si>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</si>
  <si>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</si>
  <si>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</si>
  <si>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</si>
  <si>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</si>
  <si>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</si>
  <si>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</si>
  <si>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</si>
  <si>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</si>
  <si>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</si>
  <si>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</si>
  <si>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</si>
  <si>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</si>
  <si>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</si>
  <si>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</si>
  <si>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</si>
  <si>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</si>
  <si>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</si>
  <si>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</si>
  <si>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</si>
  <si>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</si>
  <si>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</si>
  <si>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</si>
  <si>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</si>
  <si>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</si>
  <si>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</si>
  <si>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</si>
  <si>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</si>
  <si>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</si>
  <si>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</si>
  <si>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</si>
  <si>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</si>
  <si>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</si>
  <si>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</si>
  <si>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</si>
  <si>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</si>
  <si>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</si>
  <si>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</si>
  <si>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</si>
  <si>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</si>
  <si>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</si>
  <si>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</si>
  <si>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</si>
  <si>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</si>
  <si>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</si>
  <si>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</si>
  <si>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</si>
  <si>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</si>
  <si>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</si>
  <si>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</si>
  <si>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</si>
  <si>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</si>
  <si>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</si>
  <si>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</si>
  <si>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</si>
  <si>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</si>
  <si>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</si>
  <si>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</si>
  <si>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</si>
  <si>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</si>
  <si>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</si>
  <si>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</si>
  <si>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</si>
  <si>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</si>
  <si>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</si>
  <si>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</si>
  <si>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</si>
  <si>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</si>
  <si>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</si>
  <si>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</si>
  <si>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</si>
  <si>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</si>
  <si>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</si>
  <si>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</si>
  <si>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</si>
  <si>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</si>
  <si>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</si>
  <si>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</si>
  <si>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</si>
  <si>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</si>
  <si>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</si>
  <si>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</si>
  <si>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</si>
  <si>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</si>
  <si>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</si>
  <si>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</si>
  <si>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</si>
  <si>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</si>
  <si>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</si>
  <si>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</si>
  <si>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</si>
  <si>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</si>
  <si>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</si>
  <si>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</si>
  <si>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</si>
  <si>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</si>
  <si>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</si>
  <si>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</si>
  <si>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</si>
  <si>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</si>
  <si>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</si>
  <si>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</si>
  <si>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</si>
  <si>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</si>
  <si>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</si>
  <si>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</si>
  <si>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</si>
  <si>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</si>
  <si>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</si>
  <si>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</si>
  <si>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</si>
  <si>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</si>
  <si>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</si>
  <si>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</si>
  <si>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</si>
  <si>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</si>
  <si>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</si>
  <si>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</si>
  <si>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</si>
  <si>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</si>
  <si>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</si>
  <si>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</si>
  <si>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</si>
  <si>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</si>
  <si>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</si>
  <si>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</si>
  <si>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</si>
  <si>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</si>
  <si>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</si>
  <si>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</si>
  <si>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</si>
  <si>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</si>
  <si>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</si>
  <si>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</si>
  <si>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</si>
  <si>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</si>
  <si>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</si>
  <si>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</si>
  <si>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</si>
  <si>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</si>
  <si>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</si>
  <si>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</si>
  <si>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</si>
  <si>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</si>
  <si>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</si>
  <si>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</si>
  <si>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</si>
  <si>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</si>
  <si>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</si>
  <si>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</si>
  <si>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</si>
  <si>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</si>
  <si>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</si>
  <si>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</si>
  <si>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</si>
  <si>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</si>
  <si>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</si>
  <si>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</si>
  <si>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</si>
  <si>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</si>
  <si>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</si>
  <si>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</si>
  <si>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</si>
  <si>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</si>
  <si>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</si>
  <si>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</si>
  <si>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</si>
  <si>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</si>
  <si>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</si>
  <si>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</si>
  <si>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</si>
  <si>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</si>
  <si>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</si>
  <si>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</si>
  <si>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</si>
  <si>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</si>
  <si>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</si>
  <si>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</si>
  <si>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</si>
  <si>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</si>
  <si>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</si>
  <si>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</si>
  <si>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</si>
  <si>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</si>
  <si>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</si>
  <si>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</si>
  <si>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</si>
  <si>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</si>
  <si>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</si>
  <si>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</si>
  <si>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</si>
  <si>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</si>
  <si>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</si>
  <si>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</si>
  <si>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</si>
  <si>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</si>
  <si>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</si>
  <si>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</si>
  <si>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</si>
  <si>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</si>
  <si>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</si>
  <si>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</si>
  <si>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</si>
  <si>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</si>
  <si>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</si>
  <si>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</si>
  <si>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</si>
  <si>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</si>
  <si>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</si>
  <si>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</si>
  <si>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</si>
  <si>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</si>
  <si>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</si>
  <si>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</si>
  <si>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</si>
  <si>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</si>
  <si>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</si>
  <si>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</si>
  <si>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</si>
  <si>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</si>
  <si>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</si>
  <si>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</si>
  <si>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</si>
  <si>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</si>
  <si>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</si>
  <si>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</si>
  <si>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</si>
  <si>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</si>
  <si>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</si>
  <si>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</si>
  <si>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</si>
  <si>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</si>
  <si>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</si>
  <si>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</si>
  <si>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</si>
  <si>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</si>
  <si>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</si>
  <si>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</si>
  <si>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</si>
  <si>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</si>
  <si>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</si>
  <si>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</si>
  <si>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</si>
  <si>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</si>
  <si>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</si>
  <si>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</si>
  <si>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</si>
  <si>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</si>
  <si>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</si>
  <si>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</si>
  <si>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</si>
  <si>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</si>
  <si>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</si>
  <si>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</si>
  <si>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</si>
  <si>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</si>
  <si>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</si>
  <si>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</si>
  <si>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</si>
  <si>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</si>
  <si>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</si>
  <si>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</si>
  <si>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</si>
  <si>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</si>
  <si>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</si>
  <si>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</si>
  <si>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</si>
  <si>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</si>
  <si>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</si>
  <si>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</si>
  <si>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</si>
  <si>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</si>
  <si>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</si>
  <si>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</si>
  <si>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</si>
  <si>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</si>
  <si>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</si>
  <si>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</si>
  <si>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</si>
  <si>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</si>
  <si>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</si>
  <si>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</si>
  <si>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</si>
  <si>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</si>
  <si>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</si>
  <si>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</si>
  <si>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</si>
  <si>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</si>
  <si>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</si>
  <si>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</si>
  <si>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</si>
  <si>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</si>
  <si>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</si>
  <si>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</si>
  <si>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</si>
  <si>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</si>
  <si>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</si>
  <si>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</si>
  <si>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</si>
  <si>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</si>
  <si>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</si>
  <si>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</si>
  <si>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</si>
  <si>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</si>
  <si>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</si>
  <si>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</si>
  <si>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</si>
  <si>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</si>
  <si>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</si>
  <si>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</si>
  <si>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</si>
  <si>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</si>
  <si>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</si>
  <si>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</si>
  <si>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</si>
  <si>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</si>
  <si>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</si>
  <si>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</si>
  <si>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</si>
  <si>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</si>
  <si>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</si>
  <si>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</si>
  <si>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</si>
  <si>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</si>
  <si>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</si>
  <si>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</si>
  <si>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</si>
  <si>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</si>
  <si>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</si>
  <si>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</si>
  <si>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</si>
  <si>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</si>
  <si>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</si>
  <si>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</si>
  <si>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</si>
  <si>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</si>
  <si>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</si>
  <si>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</si>
  <si>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</si>
  <si>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</si>
  <si>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</si>
  <si>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</si>
  <si>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</si>
  <si>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</si>
  <si>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</si>
  <si>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</si>
  <si>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</si>
  <si>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</si>
  <si>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</si>
  <si>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</si>
  <si>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</si>
  <si>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</si>
  <si>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</si>
  <si>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</si>
  <si>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</si>
  <si>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</si>
  <si>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</si>
  <si>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</si>
  <si>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</si>
  <si>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</si>
  <si>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</si>
  <si>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</si>
  <si>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</si>
  <si>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</si>
  <si>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</si>
  <si>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</si>
  <si>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</si>
  <si>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</si>
  <si>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</si>
  <si>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</si>
  <si>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</si>
  <si>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</si>
  <si>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</si>
  <si>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</si>
  <si>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</si>
  <si>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</si>
  <si>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</si>
  <si>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</si>
  <si>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</si>
  <si>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</si>
  <si>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</si>
  <si>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</si>
  <si>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</si>
  <si>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</si>
  <si>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</si>
  <si>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</si>
  <si>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</si>
  <si>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</si>
  <si>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</si>
  <si>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</si>
  <si>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</si>
  <si>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</si>
  <si>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</si>
  <si>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</si>
  <si>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</si>
  <si>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</si>
  <si>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</si>
  <si>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</si>
  <si>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</si>
  <si>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</si>
  <si>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</si>
  <si>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</si>
  <si>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</si>
  <si>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</si>
  <si>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</si>
  <si>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</si>
  <si>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</si>
  <si>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</si>
  <si>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</si>
  <si>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</si>
  <si>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</si>
  <si>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</si>
  <si>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</si>
  <si>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</si>
  <si>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</si>
  <si>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</si>
  <si>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</si>
  <si>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</si>
  <si>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</si>
  <si>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</si>
  <si>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</si>
  <si>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</si>
  <si>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</si>
  <si>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</si>
  <si>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</si>
  <si>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</si>
  <si>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</si>
  <si>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</si>
  <si>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</si>
  <si>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</si>
  <si>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</si>
  <si>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</si>
  <si>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</si>
  <si>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</si>
  <si>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</si>
  <si>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</si>
  <si>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</si>
  <si>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</si>
  <si>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</si>
  <si>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</si>
  <si>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</si>
  <si>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</si>
  <si>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</si>
  <si>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</si>
  <si>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</si>
  <si>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</si>
  <si>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</si>
  <si>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</si>
  <si>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</si>
  <si>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</si>
  <si>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</si>
  <si>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</si>
  <si>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</si>
  <si>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</si>
  <si>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</si>
  <si>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</si>
  <si>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</si>
  <si>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</si>
  <si>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</si>
  <si>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</si>
  <si>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</si>
  <si>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</si>
  <si>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</si>
  <si>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</si>
  <si>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</si>
  <si>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</si>
  <si>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</si>
  <si>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</si>
  <si>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</si>
  <si>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</si>
  <si>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</si>
  <si>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</si>
  <si>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</si>
  <si>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</si>
  <si>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</si>
  <si>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</si>
  <si>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</si>
  <si>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</si>
  <si>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</si>
  <si>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</si>
  <si>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</si>
  <si>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</si>
  <si>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</si>
  <si>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</si>
  <si>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</si>
  <si>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</si>
  <si>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</si>
  <si>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</si>
  <si>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</si>
  <si>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</si>
  <si>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</si>
  <si>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</si>
  <si>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</si>
  <si>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</si>
  <si>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</si>
  <si>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</si>
  <si>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</si>
  <si>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</si>
  <si>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</si>
  <si>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</si>
  <si>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</si>
  <si>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</si>
  <si>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</si>
  <si>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</si>
  <si>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</si>
  <si>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</si>
  <si>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</si>
  <si>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</si>
  <si>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</si>
  <si>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</si>
  <si>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</si>
  <si>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</si>
  <si>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</si>
  <si>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</si>
  <si>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</si>
  <si>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</si>
  <si>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</si>
  <si>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</si>
  <si>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</si>
  <si>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</si>
  <si>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</si>
  <si>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</si>
  <si>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</si>
  <si>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</si>
  <si>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</si>
  <si>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</si>
  <si>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</si>
  <si>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</si>
  <si>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</si>
  <si>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</si>
  <si>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</si>
  <si>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</si>
  <si>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</si>
  <si>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</si>
  <si>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</si>
  <si>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</si>
  <si>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</si>
  <si>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</si>
  <si>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</si>
  <si>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</si>
  <si>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</si>
  <si>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</si>
  <si>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</si>
  <si>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</si>
  <si>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</si>
  <si>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</si>
  <si>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</si>
  <si>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</si>
  <si>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</si>
  <si>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</si>
  <si>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</si>
  <si>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</si>
  <si>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</si>
  <si>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</si>
  <si>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</si>
  <si>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</si>
  <si>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</si>
  <si>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</si>
  <si>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</si>
  <si>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</si>
  <si>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</si>
  <si>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</si>
  <si>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</si>
  <si>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</si>
  <si>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</si>
  <si>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</si>
  <si>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</si>
  <si>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</si>
  <si>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</si>
  <si>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</si>
  <si>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</si>
  <si>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</si>
  <si>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</si>
  <si>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</si>
  <si>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</si>
  <si>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</si>
  <si>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</si>
  <si>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</si>
  <si>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</si>
  <si>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</si>
  <si>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</si>
  <si>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</si>
  <si>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</si>
  <si>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</si>
  <si>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</si>
  <si>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</si>
  <si>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</si>
  <si>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</si>
  <si>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</si>
  <si>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</si>
  <si>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</si>
  <si>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</si>
  <si>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</si>
  <si>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</si>
  <si>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</si>
  <si>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</si>
  <si>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</si>
  <si>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</si>
  <si>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</si>
  <si>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</si>
  <si>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</si>
  <si>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</si>
  <si>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</si>
  <si>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</si>
  <si>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</si>
  <si>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</si>
  <si>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</si>
  <si>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</si>
  <si>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</si>
  <si>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</si>
  <si>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</si>
  <si>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</si>
  <si>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</si>
  <si>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</si>
  <si>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</si>
  <si>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</si>
  <si>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</si>
  <si>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</si>
  <si>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</si>
  <si>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</si>
  <si>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</si>
  <si>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</si>
  <si>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</si>
  <si>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</si>
  <si>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</si>
  <si>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</si>
  <si>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</si>
  <si>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</si>
  <si>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</si>
  <si>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</si>
  <si>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</si>
  <si>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</si>
  <si>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</si>
  <si>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</si>
  <si>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</si>
  <si>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</si>
  <si>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</si>
  <si>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</si>
  <si>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</si>
  <si>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</si>
  <si>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</si>
  <si>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</si>
  <si>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</si>
  <si>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</si>
  <si>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</si>
  <si>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</si>
  <si>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</si>
  <si>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</si>
  <si>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</si>
  <si>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</si>
  <si>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</si>
  <si>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</si>
  <si>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</si>
  <si>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</si>
  <si>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</si>
  <si>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</si>
  <si>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</si>
  <si>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</si>
  <si>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</si>
  <si>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</si>
  <si>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</si>
  <si>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</si>
  <si>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</si>
  <si>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</si>
  <si>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</si>
  <si>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</si>
  <si>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</si>
  <si>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</si>
  <si>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</si>
  <si>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</si>
  <si>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</si>
  <si>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</si>
  <si>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</si>
  <si>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</si>
  <si>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</si>
  <si>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</si>
  <si>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</si>
  <si>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</si>
  <si>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</si>
  <si>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</si>
  <si>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</si>
  <si>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</si>
  <si>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</si>
  <si>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</si>
  <si>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</si>
  <si>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</si>
  <si>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</si>
  <si>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</si>
  <si>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</si>
  <si>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</si>
  <si>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</si>
  <si>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</si>
  <si>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</si>
  <si>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</si>
  <si>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</si>
  <si>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</si>
  <si>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</si>
  <si>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</si>
  <si>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</si>
  <si>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</si>
  <si>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</si>
  <si>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</si>
  <si>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</si>
  <si>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</si>
  <si>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</si>
  <si>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</si>
  <si>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</si>
  <si>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</si>
  <si>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</si>
  <si>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</si>
  <si>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</si>
  <si>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</si>
  <si>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</si>
  <si>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</si>
  <si>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</si>
  <si>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</si>
  <si>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</si>
  <si>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</si>
  <si>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</si>
  <si>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</si>
  <si>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</si>
  <si>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</si>
  <si>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</si>
  <si>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</si>
  <si>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</si>
  <si>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</si>
  <si>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</si>
  <si>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</si>
  <si>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</si>
  <si>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</si>
  <si>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</si>
  <si>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</si>
  <si>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</si>
  <si>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</si>
  <si>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</si>
  <si>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</si>
  <si>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</si>
  <si>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</si>
  <si>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</si>
  <si>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</si>
  <si>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</si>
  <si>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</si>
  <si>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</si>
  <si>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</si>
  <si>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</si>
  <si>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</si>
  <si>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</si>
  <si>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</si>
  <si>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</si>
  <si>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</si>
  <si>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</si>
  <si>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</si>
  <si>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</si>
  <si>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</si>
  <si>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</si>
  <si>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</si>
  <si>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</si>
  <si>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</si>
  <si>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</si>
  <si>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</si>
  <si>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</si>
  <si>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</si>
  <si>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</si>
  <si>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</si>
  <si>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</si>
  <si>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</si>
  <si>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</si>
  <si>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</si>
  <si>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</si>
  <si>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</si>
  <si>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</si>
  <si>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</si>
  <si>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</si>
  <si>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</si>
  <si>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</si>
  <si>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</si>
  <si>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</si>
  <si>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</si>
  <si>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</si>
  <si>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</si>
  <si>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</si>
  <si>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</si>
  <si>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</si>
  <si>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</si>
  <si>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</si>
  <si>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</si>
  <si>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</si>
  <si>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</si>
  <si>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</si>
  <si>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</si>
  <si>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</si>
  <si>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</si>
  <si>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</si>
  <si>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</si>
  <si>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</si>
  <si>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</si>
  <si>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</si>
  <si>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</si>
  <si>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</si>
  <si>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</si>
  <si>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</si>
  <si>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</si>
  <si>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</si>
  <si>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</si>
  <si>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</si>
  <si>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</si>
  <si>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</si>
  <si>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</si>
  <si>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</si>
  <si>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</si>
  <si>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</si>
  <si>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</si>
  <si>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</si>
  <si>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</si>
  <si>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</si>
  <si>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</si>
  <si>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</si>
  <si>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</si>
  <si>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</si>
  <si>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</si>
  <si>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</si>
  <si>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</si>
  <si>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</si>
  <si>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</si>
  <si>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</si>
  <si>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</si>
  <si>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</si>
  <si>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</si>
  <si>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</si>
  <si>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</si>
  <si>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</si>
  <si>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</si>
  <si>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</si>
  <si>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</si>
  <si>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</si>
  <si>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</si>
  <si>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</si>
  <si>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</si>
  <si>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</si>
  <si>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</si>
  <si>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</si>
  <si>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</si>
  <si>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</si>
  <si>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</si>
  <si>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</si>
  <si>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</si>
  <si>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</si>
  <si>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</si>
  <si>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</si>
  <si>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</si>
  <si>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</si>
  <si>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</si>
  <si>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</si>
  <si>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</si>
  <si>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</si>
  <si>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</si>
  <si>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</si>
  <si>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</si>
  <si>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</si>
  <si>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</si>
  <si>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</si>
  <si>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</si>
  <si>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</si>
  <si>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</si>
  <si>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</si>
  <si>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</si>
  <si>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</si>
  <si>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</si>
  <si>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</si>
  <si>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</si>
  <si>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</si>
  <si>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</si>
  <si>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</si>
  <si>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</si>
  <si>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</si>
  <si>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</si>
  <si>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</si>
  <si>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</si>
  <si>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</si>
  <si>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</si>
  <si>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</si>
  <si>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</si>
  <si>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</si>
  <si>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</si>
  <si>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</si>
  <si>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</si>
  <si>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</si>
  <si>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</si>
  <si>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</si>
  <si>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</si>
  <si>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</si>
  <si>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</si>
  <si>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</si>
  <si>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</si>
  <si>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</si>
  <si>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</si>
  <si>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</si>
  <si>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</si>
  <si>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</si>
  <si>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</si>
  <si>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</si>
  <si>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</si>
  <si>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</si>
  <si>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</si>
  <si>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</si>
  <si>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</si>
  <si>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</si>
  <si>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</si>
  <si>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</si>
  <si>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</si>
  <si>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</si>
  <si>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</si>
  <si>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</si>
  <si>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</si>
  <si>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</si>
  <si>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</si>
  <si>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</si>
  <si>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</si>
  <si>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</si>
  <si>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</si>
  <si>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</si>
  <si>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</si>
  <si>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</si>
  <si>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</si>
  <si>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</si>
  <si>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</si>
  <si>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</si>
  <si>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</si>
  <si>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</si>
  <si>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</si>
  <si>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</si>
  <si>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</si>
  <si>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</si>
  <si>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</si>
  <si>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</si>
  <si>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</si>
  <si>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</si>
  <si>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</si>
  <si>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</si>
  <si>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</si>
  <si>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</si>
  <si>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</si>
  <si>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</si>
  <si>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</si>
  <si>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</si>
  <si>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</si>
  <si>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</si>
  <si>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</si>
  <si>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</si>
  <si>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</si>
  <si>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</si>
  <si>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</si>
  <si>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</si>
  <si>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</si>
  <si>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</si>
  <si>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</si>
  <si>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</si>
  <si>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</si>
  <si>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</si>
  <si>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</si>
  <si>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</si>
  <si>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</si>
  <si>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</si>
  <si>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</si>
  <si>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</si>
  <si>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</si>
  <si>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</si>
  <si>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</si>
  <si>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</si>
  <si>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</si>
  <si>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</si>
  <si>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</si>
  <si>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</si>
  <si>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</si>
  <si>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</si>
  <si>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</si>
  <si>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</si>
  <si>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</si>
  <si>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</si>
  <si>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</si>
  <si>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</si>
  <si>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</si>
  <si>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</si>
  <si>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</si>
  <si>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</si>
  <si>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</si>
  <si>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</si>
  <si>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</si>
  <si>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</si>
  <si>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</si>
  <si>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</si>
  <si>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</si>
  <si>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</si>
  <si>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</si>
  <si>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</si>
  <si>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</si>
  <si>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</si>
  <si>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</si>
  <si>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</si>
  <si>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</si>
  <si>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</si>
  <si>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</si>
  <si>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</si>
  <si>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</si>
  <si>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</si>
  <si>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</si>
  <si>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</si>
  <si>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</si>
  <si>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</si>
  <si>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</si>
  <si>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</si>
  <si>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</si>
  <si>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</si>
  <si>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</si>
  <si>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</si>
  <si>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</si>
  <si>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</si>
  <si>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</si>
  <si>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</si>
  <si>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</si>
  <si>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</si>
  <si>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</si>
  <si>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</si>
  <si>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</si>
  <si>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</si>
  <si>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</si>
  <si>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</si>
  <si>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</si>
  <si>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</si>
  <si>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</si>
  <si>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</si>
  <si>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</si>
  <si>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</si>
  <si>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</si>
  <si>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</si>
  <si>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</si>
  <si>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</si>
  <si>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</si>
  <si>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</si>
  <si>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</si>
  <si>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</si>
  <si>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</si>
  <si>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</si>
  <si>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</si>
  <si>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</si>
  <si>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</si>
  <si>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</si>
  <si>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</si>
  <si>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</si>
  <si>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</si>
  <si>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</si>
  <si>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</si>
  <si>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</si>
  <si>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</si>
  <si>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</si>
  <si>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</si>
  <si>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</si>
  <si>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</si>
  <si>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</si>
  <si>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</si>
  <si>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</si>
  <si>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</si>
  <si>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</si>
  <si>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</si>
  <si>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</si>
  <si>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</si>
  <si>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</si>
  <si>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</si>
  <si>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</si>
  <si>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</si>
  <si>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</si>
  <si>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</si>
  <si>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</si>
  <si>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</si>
  <si>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</si>
  <si>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</si>
  <si>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</si>
  <si>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</si>
  <si>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</si>
  <si>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</si>
  <si>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</si>
  <si>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</si>
  <si>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</si>
  <si>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</si>
  <si>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</si>
  <si>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</si>
  <si>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</si>
  <si>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</si>
  <si>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</si>
  <si>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</si>
  <si>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</si>
  <si>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</si>
  <si>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</si>
  <si>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</si>
  <si>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</si>
  <si>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</si>
  <si>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</si>
  <si>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</si>
  <si>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</si>
  <si>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</si>
  <si>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</si>
  <si>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</si>
  <si>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</si>
  <si>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</si>
  <si>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</si>
  <si>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</si>
  <si>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</si>
  <si>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</si>
  <si>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</si>
  <si>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</si>
  <si>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</si>
  <si>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</si>
  <si>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</si>
  <si>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</si>
  <si>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</si>
  <si>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</si>
  <si>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</si>
  <si>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</si>
  <si>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</si>
  <si>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</si>
  <si>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</si>
  <si>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</si>
  <si>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</si>
  <si>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</si>
  <si>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</si>
  <si>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</si>
  <si>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</si>
  <si>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</si>
  <si>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</si>
  <si>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</si>
  <si>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</si>
  <si>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</si>
  <si>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</si>
  <si>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</si>
  <si>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</si>
  <si>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</si>
  <si>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</si>
  <si>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</si>
  <si>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</si>
  <si>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</si>
  <si>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</si>
  <si>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</si>
  <si>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</si>
  <si>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</si>
  <si>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</si>
  <si>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</si>
  <si>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</si>
  <si>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</si>
  <si>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</si>
  <si>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</si>
  <si>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</si>
  <si>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</si>
  <si>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</si>
  <si>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</si>
  <si>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</si>
  <si>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</si>
  <si>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</si>
  <si>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</si>
  <si>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</si>
  <si>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</si>
  <si>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</si>
  <si>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</si>
  <si>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</si>
  <si>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</si>
  <si>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</si>
  <si>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</si>
  <si>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</si>
  <si>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</si>
  <si>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</si>
  <si>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</si>
  <si>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</si>
  <si>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</si>
  <si>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</si>
  <si>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</si>
  <si>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</si>
  <si>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</si>
  <si>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</si>
  <si>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</si>
  <si>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</si>
  <si>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</si>
  <si>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</si>
  <si>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</si>
  <si>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</si>
  <si>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</si>
  <si>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</si>
  <si>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</si>
  <si>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</si>
  <si>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</si>
  <si>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</si>
  <si>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</si>
  <si>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</si>
  <si>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</si>
  <si>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</si>
  <si>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</si>
  <si>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</si>
  <si>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</si>
  <si>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</si>
  <si>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</si>
  <si>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</si>
  <si>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</si>
  <si>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</si>
  <si>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</si>
  <si>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</si>
  <si>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</si>
  <si>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</si>
  <si>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</si>
  <si>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</si>
  <si>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</si>
  <si>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</si>
  <si>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</si>
  <si>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</si>
  <si>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</si>
  <si>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</si>
  <si>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</si>
  <si>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</si>
  <si>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</si>
  <si>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</si>
  <si>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</si>
  <si>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</si>
  <si>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</si>
  <si>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</si>
  <si>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</si>
  <si>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</si>
  <si>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</si>
  <si>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</si>
  <si>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</si>
  <si>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</si>
  <si>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</si>
  <si>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</si>
  <si>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</si>
  <si>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</si>
  <si>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</si>
  <si>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</si>
  <si>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</si>
  <si>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</si>
  <si>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</si>
  <si>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</si>
  <si>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</si>
  <si>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</si>
  <si>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</si>
  <si>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</si>
  <si>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</si>
  <si>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</si>
  <si>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</si>
  <si>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</si>
  <si>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</si>
  <si>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</si>
  <si>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</si>
  <si>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</si>
  <si>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</si>
  <si>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</si>
  <si>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</si>
  <si>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</si>
  <si>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</si>
  <si>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</si>
  <si>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</si>
  <si>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</si>
  <si>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</si>
  <si>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</si>
  <si>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</si>
  <si>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</si>
  <si>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</si>
  <si>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</si>
  <si>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</si>
  <si>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</si>
  <si>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</si>
  <si>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</si>
  <si>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</si>
  <si>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</si>
  <si>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</si>
  <si>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</si>
  <si>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</si>
  <si>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</si>
  <si>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</si>
  <si>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</si>
  <si>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</si>
  <si>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</si>
  <si>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</si>
  <si>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</si>
  <si>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</si>
  <si>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</si>
  <si>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</si>
  <si>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</si>
  <si>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</si>
  <si>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</si>
  <si>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</si>
  <si>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</si>
  <si>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</si>
  <si>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</si>
  <si>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</si>
  <si>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</si>
  <si>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</si>
  <si>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</si>
  <si>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</si>
  <si>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</si>
  <si>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</si>
  <si>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</si>
  <si>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</si>
  <si>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</si>
  <si>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</si>
  <si>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</si>
  <si>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</si>
  <si>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</si>
  <si>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</si>
  <si>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</si>
  <si>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</si>
  <si>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</si>
  <si>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</si>
  <si>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</si>
  <si>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</si>
  <si>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</si>
  <si>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</si>
  <si>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</si>
  <si>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</si>
  <si>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</si>
  <si>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</si>
  <si>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</si>
  <si>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</si>
  <si>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</si>
  <si>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</si>
  <si>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</si>
  <si>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</si>
  <si>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</si>
  <si>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</si>
  <si>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</si>
  <si>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</si>
  <si>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</si>
  <si>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</si>
  <si>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</si>
  <si>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</si>
  <si>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</si>
  <si>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</si>
  <si>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</si>
  <si>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</si>
  <si>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</si>
  <si>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</si>
  <si>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</si>
  <si>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</si>
  <si>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</si>
  <si>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</si>
  <si>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</si>
  <si>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</si>
  <si>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</si>
  <si>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</si>
  <si>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</si>
  <si>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</si>
  <si>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</si>
  <si>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</si>
  <si>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</si>
  <si>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</si>
  <si>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</si>
  <si>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</si>
  <si>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</si>
  <si>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</si>
  <si>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</si>
  <si>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</si>
  <si>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</si>
  <si>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</si>
  <si>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</si>
  <si>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</si>
  <si>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</si>
  <si>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</si>
  <si>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</si>
  <si>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</si>
  <si>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</si>
  <si>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</si>
  <si>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</si>
  <si>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</si>
  <si>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</si>
  <si>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</si>
  <si>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</si>
  <si>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</si>
  <si>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</si>
  <si>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</si>
  <si>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</si>
  <si>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</si>
  <si>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</si>
  <si>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</si>
  <si>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</si>
  <si>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</si>
  <si>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</si>
  <si>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</si>
  <si>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</si>
  <si>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</si>
  <si>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</si>
  <si>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</si>
  <si>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</si>
  <si>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</si>
  <si>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</si>
  <si>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</si>
  <si>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</si>
  <si>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</si>
  <si>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</si>
  <si>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</si>
  <si>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</si>
  <si>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</si>
  <si>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</si>
  <si>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</si>
  <si>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</si>
  <si>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</si>
  <si>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</si>
  <si>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</si>
  <si>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</si>
  <si>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</si>
  <si>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</si>
  <si>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</si>
  <si>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</si>
  <si>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</si>
  <si>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</si>
  <si>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</si>
  <si>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</si>
  <si>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</si>
  <si>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</si>
  <si>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</si>
  <si>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</si>
  <si>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</si>
  <si>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</si>
  <si>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</si>
  <si>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</si>
  <si>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</si>
  <si>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</si>
  <si>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</si>
  <si>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</si>
  <si>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</si>
  <si>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</si>
  <si>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</si>
  <si>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</si>
  <si>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</si>
  <si>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</si>
  <si>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</si>
  <si>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</si>
  <si>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</si>
  <si>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</si>
  <si>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</si>
  <si>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</si>
  <si>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</si>
  <si>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</si>
  <si>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</si>
  <si>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</si>
  <si>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</si>
  <si>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</si>
  <si>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</si>
  <si>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</si>
  <si>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</si>
  <si>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</si>
  <si>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</si>
  <si>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</si>
  <si>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</si>
  <si>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</si>
  <si>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</si>
  <si>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</si>
  <si>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</si>
  <si>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</si>
  <si>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</si>
  <si>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</si>
  <si>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</si>
  <si>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</si>
  <si>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</si>
  <si>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</si>
  <si>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</si>
  <si>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</si>
  <si>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</si>
  <si>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</si>
  <si>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</si>
  <si>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</si>
  <si>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</si>
  <si>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</si>
  <si>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</si>
  <si>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</si>
  <si>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</si>
  <si>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</si>
  <si>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</si>
  <si>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</si>
  <si>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</si>
  <si>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</si>
  <si>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</si>
  <si>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</si>
  <si>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</si>
  <si>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</si>
  <si>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</si>
  <si>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</si>
  <si>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</si>
  <si>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</si>
  <si>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</si>
  <si>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</si>
  <si>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</si>
  <si>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</si>
  <si>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</si>
  <si>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</si>
  <si>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</si>
  <si>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</si>
  <si>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</si>
  <si>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</si>
  <si>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</si>
  <si>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</si>
  <si>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</si>
  <si>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</si>
  <si>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</si>
  <si>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</si>
  <si>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</si>
  <si>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</si>
  <si>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</si>
  <si>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</si>
  <si>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</si>
  <si>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</si>
  <si>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</si>
  <si>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</si>
  <si>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</si>
  <si>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</si>
  <si>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</si>
  <si>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</si>
  <si>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</si>
  <si>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</si>
  <si>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</si>
  <si>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</si>
  <si>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</si>
  <si>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</si>
  <si>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</si>
  <si>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</si>
  <si>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</si>
  <si>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</si>
  <si>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</si>
  <si>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</si>
  <si>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</si>
  <si>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</si>
  <si>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</si>
  <si>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</si>
  <si>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</si>
  <si>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</si>
  <si>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</si>
  <si>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</si>
  <si>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</si>
  <si>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</si>
  <si>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</si>
  <si>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</si>
  <si>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</si>
  <si>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</si>
  <si>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</si>
  <si>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</si>
  <si>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</si>
  <si>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</si>
  <si>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</si>
  <si>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</si>
  <si>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</si>
  <si>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</si>
  <si>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</si>
  <si>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</si>
  <si>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</si>
  <si>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</si>
  <si>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</si>
  <si>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</si>
  <si>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</si>
  <si>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</si>
  <si>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</si>
  <si>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</si>
  <si>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</si>
  <si>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</si>
  <si>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</si>
  <si>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</si>
  <si>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</si>
  <si>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</si>
  <si>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</si>
  <si>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</si>
  <si>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</si>
  <si>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</si>
  <si>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</si>
  <si>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</si>
  <si>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</si>
  <si>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</si>
  <si>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</si>
  <si>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</si>
  <si>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</si>
  <si>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</si>
  <si>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</si>
  <si>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</si>
  <si>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</si>
  <si>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</si>
  <si>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</si>
  <si>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</si>
  <si>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</si>
  <si>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</si>
  <si>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</si>
  <si>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</si>
  <si>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</si>
  <si>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</si>
  <si>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</si>
  <si>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</si>
  <si>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</si>
  <si>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</si>
  <si>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</si>
  <si>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</si>
  <si>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</si>
  <si>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</si>
  <si>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</si>
  <si>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</si>
  <si>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</si>
  <si>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</si>
  <si>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</si>
  <si>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</si>
  <si>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</si>
  <si>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</si>
  <si>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</si>
  <si>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</si>
  <si>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</si>
  <si>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</si>
  <si>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</si>
  <si>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</si>
  <si>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</si>
  <si>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</si>
  <si>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</si>
  <si>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</si>
  <si>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</si>
  <si>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</si>
  <si>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</si>
  <si>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</si>
  <si>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</si>
  <si>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</si>
  <si>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</si>
  <si>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</si>
  <si>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</si>
  <si>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</si>
  <si>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</si>
  <si>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</si>
  <si>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</si>
  <si>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</si>
  <si>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</si>
  <si>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</si>
  <si>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</si>
  <si>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</si>
  <si>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</si>
  <si>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</si>
  <si>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</si>
  <si>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</si>
  <si>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</si>
  <si>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</si>
  <si>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</si>
  <si>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</si>
  <si>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</si>
  <si>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</si>
  <si>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</si>
  <si>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</si>
  <si>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</si>
  <si>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</si>
  <si>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</si>
  <si>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</si>
  <si>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</si>
  <si>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</si>
  <si>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</si>
  <si>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</si>
  <si>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</si>
  <si>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</si>
  <si>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</si>
  <si>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</si>
  <si>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</si>
  <si>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</si>
  <si>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</si>
  <si>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</si>
  <si>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</si>
  <si>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</si>
  <si>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</si>
  <si>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</si>
  <si>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</si>
  <si>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</si>
  <si>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</si>
  <si>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</si>
  <si>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</si>
  <si>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</si>
  <si>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</si>
  <si>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</si>
  <si>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</si>
  <si>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</si>
  <si>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</si>
  <si>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</si>
  <si>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</si>
  <si>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</si>
  <si>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</si>
  <si>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</si>
  <si>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</si>
  <si>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</si>
  <si>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</si>
  <si>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</si>
  <si>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</si>
  <si>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</si>
  <si>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</si>
  <si>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</si>
  <si>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</si>
  <si>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</si>
  <si>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</si>
  <si>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</si>
  <si>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</si>
  <si>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</si>
  <si>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</si>
  <si>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</si>
  <si>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</si>
  <si>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</si>
  <si>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</si>
  <si>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</si>
  <si>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</si>
  <si>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</si>
  <si>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</si>
  <si>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</si>
  <si>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</si>
  <si>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</si>
  <si>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</si>
  <si>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</si>
  <si>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</si>
  <si>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</si>
  <si>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</si>
  <si>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</si>
  <si>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</si>
  <si>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</si>
  <si>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</si>
  <si>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</si>
  <si>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</si>
  <si>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</si>
  <si>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</si>
  <si>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</si>
  <si>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</si>
  <si>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</si>
  <si>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</si>
  <si>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</si>
  <si>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</si>
  <si>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</si>
  <si>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</si>
  <si>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</si>
  <si>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</si>
  <si>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</si>
  <si>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</si>
  <si>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</si>
  <si>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</si>
  <si>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</si>
  <si>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</si>
  <si>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</si>
  <si>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</si>
  <si>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</si>
  <si>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</si>
  <si>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</si>
  <si>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</si>
  <si>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</si>
  <si>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</si>
  <si>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</si>
  <si>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</si>
  <si>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</si>
  <si>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</si>
  <si>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</si>
  <si>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</si>
  <si>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</si>
  <si>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</si>
  <si>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</si>
  <si>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</si>
  <si>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</si>
  <si>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</si>
  <si>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</si>
  <si>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</si>
  <si>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</si>
  <si>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</si>
  <si>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</si>
  <si>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</si>
  <si>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</si>
  <si>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</si>
  <si>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</si>
  <si>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</si>
  <si>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</si>
  <si>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</si>
  <si>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</si>
  <si>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</si>
  <si>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</si>
  <si>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</si>
  <si>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</si>
  <si>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</si>
  <si>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</si>
  <si>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</si>
  <si>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</si>
  <si>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</si>
  <si>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</si>
  <si>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</si>
  <si>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</si>
  <si>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</si>
  <si>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</si>
  <si>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</si>
  <si>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</si>
  <si>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</si>
  <si>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</si>
  <si>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</si>
  <si>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</si>
  <si>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</si>
  <si>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</si>
  <si>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</si>
  <si>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</si>
  <si>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</si>
  <si>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</si>
  <si>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</si>
  <si>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</si>
  <si>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</si>
  <si>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</si>
  <si>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</si>
  <si>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</si>
  <si>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</si>
  <si>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</si>
  <si>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</si>
  <si>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</si>
  <si>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</si>
  <si>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</si>
  <si>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</si>
  <si>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</si>
  <si>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</si>
  <si>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</si>
  <si>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</si>
  <si>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</si>
  <si>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</si>
  <si>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</si>
  <si>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</si>
  <si>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</si>
  <si>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</si>
  <si>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</si>
  <si>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</si>
  <si>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</si>
  <si>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</si>
  <si>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</si>
  <si>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</si>
  <si>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</si>
  <si>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</si>
  <si>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</si>
  <si>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</si>
  <si>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</si>
  <si>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</si>
  <si>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</si>
  <si>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</si>
  <si>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</si>
  <si>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</si>
  <si>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</si>
  <si>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</si>
  <si>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</si>
  <si>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</si>
  <si>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</si>
  <si>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</si>
  <si>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</si>
  <si>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</si>
  <si>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</si>
  <si>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</si>
  <si>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</si>
  <si>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</si>
  <si>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</si>
  <si>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</si>
  <si>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</si>
  <si>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</si>
  <si>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</si>
  <si>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</si>
  <si>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</si>
  <si>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</si>
  <si>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</si>
  <si>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</si>
  <si>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</si>
  <si>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</si>
  <si>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</si>
  <si>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</si>
  <si>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</si>
  <si>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</si>
  <si>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</si>
  <si>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</si>
  <si>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</si>
  <si>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</si>
  <si>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</si>
  <si>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</si>
  <si>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</si>
  <si>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</si>
  <si>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</si>
  <si>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</si>
  <si>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</si>
  <si>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</si>
  <si>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</si>
  <si>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</si>
  <si>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</si>
  <si>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</si>
  <si>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</si>
  <si>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</si>
  <si>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</si>
  <si>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</si>
  <si>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</si>
  <si>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</si>
  <si>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</si>
  <si>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</si>
  <si>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</si>
  <si>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</si>
  <si>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</si>
  <si>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</si>
  <si>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</si>
  <si>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</si>
  <si>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</si>
  <si>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</si>
  <si>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</si>
  <si>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</si>
  <si>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</si>
  <si>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</si>
  <si>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</si>
  <si>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</si>
  <si>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</si>
  <si>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</si>
  <si>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</si>
  <si>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</si>
  <si>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</si>
  <si>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</si>
  <si>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</si>
  <si>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</si>
  <si>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</si>
  <si>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</si>
  <si>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</si>
  <si>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</si>
  <si>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</si>
  <si>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</si>
  <si>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</si>
  <si>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</si>
  <si>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</si>
  <si>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</si>
  <si>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</si>
  <si>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</si>
  <si>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</si>
  <si>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</si>
  <si>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</si>
  <si>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</si>
  <si>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</si>
  <si>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</si>
  <si>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</si>
  <si>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</si>
  <si>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</si>
  <si>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</si>
  <si>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</si>
  <si>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</si>
  <si>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</si>
  <si>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</si>
  <si>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</si>
  <si>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</si>
  <si>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</si>
  <si>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</si>
  <si>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</si>
  <si>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</si>
  <si>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</si>
  <si>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</si>
  <si>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</si>
  <si>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</si>
  <si>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</si>
  <si>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</si>
  <si>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</si>
  <si>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</si>
  <si>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</si>
  <si>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</si>
  <si>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</si>
  <si>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</si>
  <si>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</si>
  <si>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</si>
  <si>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</si>
  <si>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</si>
  <si>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</si>
  <si>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</si>
  <si>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</si>
  <si>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</si>
  <si>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</si>
  <si>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</si>
  <si>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</si>
  <si>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</si>
  <si>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</si>
  <si>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</si>
  <si>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</si>
  <si>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</si>
  <si>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</si>
  <si>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</si>
  <si>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</si>
  <si>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</si>
  <si>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</si>
  <si>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</si>
  <si>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</si>
  <si>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</si>
  <si>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</si>
  <si>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</si>
  <si>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</si>
  <si>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</si>
  <si>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</si>
  <si>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</si>
  <si>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</si>
  <si>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</si>
  <si>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</si>
  <si>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</si>
  <si>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</si>
  <si>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</si>
  <si>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</si>
  <si>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</si>
  <si>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</si>
  <si>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</si>
  <si>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</si>
  <si>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</si>
  <si>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</si>
  <si>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</si>
  <si>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</si>
  <si>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</si>
  <si>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</si>
  <si>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</si>
  <si>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</si>
  <si>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</si>
  <si>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</si>
  <si>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</si>
  <si>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</si>
  <si>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</si>
  <si>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</si>
  <si>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</si>
  <si>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</si>
  <si>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</si>
  <si>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</si>
  <si>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</si>
  <si>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</si>
  <si>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</si>
  <si>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</si>
  <si>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</si>
  <si>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</si>
  <si>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</si>
  <si>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</si>
  <si>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</si>
  <si>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</si>
  <si>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</si>
  <si>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</si>
  <si>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</si>
  <si>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</si>
  <si>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</si>
  <si>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</si>
  <si>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</si>
  <si>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</si>
  <si>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</si>
  <si>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</si>
  <si>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</si>
  <si>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</si>
  <si>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</si>
  <si>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</si>
  <si>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</si>
  <si>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</si>
  <si>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</si>
  <si>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</si>
  <si>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</si>
  <si>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</si>
  <si>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</si>
  <si>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</si>
  <si>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</si>
  <si>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</si>
  <si>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</si>
  <si>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</si>
  <si>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</si>
  <si>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</si>
  <si>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</si>
  <si>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</si>
  <si>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</si>
  <si>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</si>
  <si>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</si>
  <si>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</si>
  <si>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</si>
  <si>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</si>
  <si>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</si>
  <si>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</si>
  <si>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</si>
  <si>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</si>
  <si>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</si>
  <si>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</si>
  <si>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</si>
  <si>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</si>
  <si>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</si>
  <si>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</si>
  <si>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</si>
  <si>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</si>
  <si>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</si>
  <si>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</si>
  <si>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</si>
  <si>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</si>
  <si>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</si>
  <si>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</si>
  <si>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</si>
  <si>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</si>
  <si>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</si>
  <si>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</si>
  <si>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</si>
  <si>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</si>
  <si>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</si>
  <si>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</si>
  <si>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</si>
  <si>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</si>
  <si>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</si>
  <si>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</si>
  <si>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</si>
  <si>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</si>
  <si>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</si>
  <si>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</si>
  <si>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</si>
  <si>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</si>
  <si>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</si>
  <si>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</si>
  <si>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</si>
  <si>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</si>
  <si>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</si>
  <si>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</si>
  <si>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</si>
  <si>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</si>
  <si>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</si>
  <si>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</si>
  <si>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</si>
  <si>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</si>
  <si>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</si>
  <si>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</si>
  <si>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</si>
  <si>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</si>
  <si>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</si>
  <si>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</si>
  <si>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</si>
  <si>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</si>
  <si>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</si>
  <si>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</si>
  <si>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</si>
  <si>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</si>
  <si>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</si>
  <si>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</si>
  <si>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</si>
  <si>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</si>
  <si>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</si>
  <si>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</si>
  <si>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</si>
  <si>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</si>
  <si>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</si>
  <si>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</si>
  <si>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</si>
  <si>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</si>
  <si>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</si>
  <si>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</si>
  <si>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</si>
  <si>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</si>
  <si>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</si>
  <si>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</si>
  <si>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</si>
  <si>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</si>
  <si>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</si>
  <si>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</si>
  <si>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</si>
  <si>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</si>
  <si>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</si>
  <si>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</si>
  <si>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</si>
  <si>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</si>
  <si>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</si>
  <si>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</si>
  <si>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</si>
  <si>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</si>
  <si>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</si>
  <si>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</si>
  <si>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</si>
  <si>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</si>
  <si>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</si>
  <si>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</si>
  <si>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</si>
  <si>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</si>
  <si>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</si>
  <si>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</si>
  <si>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</si>
  <si>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</si>
  <si>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</si>
  <si>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</si>
  <si>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</si>
  <si>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</si>
  <si>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</si>
  <si>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</si>
  <si>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</si>
  <si>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</si>
  <si>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</si>
  <si>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</si>
  <si>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</si>
  <si>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</si>
  <si>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</si>
  <si>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</si>
  <si>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</si>
  <si>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</si>
  <si>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</si>
  <si>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</si>
  <si>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</si>
  <si>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</si>
  <si>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</si>
  <si>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</si>
  <si>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</si>
  <si>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</si>
  <si>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</si>
  <si>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</si>
  <si>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</si>
  <si>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</si>
  <si>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</si>
  <si>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</si>
  <si>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</si>
  <si>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</si>
  <si>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</si>
  <si>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</si>
  <si>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</si>
  <si>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</si>
  <si>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</si>
  <si>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</si>
  <si>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</si>
  <si>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</si>
  <si>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</si>
  <si>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</si>
  <si>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</si>
  <si>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</si>
  <si>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</si>
  <si>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</si>
  <si>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</si>
  <si>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</si>
  <si>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</si>
  <si>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</si>
  <si>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</si>
  <si>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</si>
  <si>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</si>
  <si>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</si>
  <si>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</si>
  <si>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</si>
  <si>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</si>
  <si>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</si>
  <si>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</si>
  <si>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</si>
  <si>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</si>
  <si>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</si>
  <si>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</si>
  <si>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</si>
  <si>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</si>
  <si>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</si>
  <si>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</si>
  <si>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</si>
  <si>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</si>
  <si>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</si>
  <si>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</si>
  <si>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</si>
  <si>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</si>
  <si>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</si>
  <si>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</si>
  <si>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</si>
  <si>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</si>
  <si>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</si>
  <si>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</si>
  <si>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</si>
  <si>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</si>
  <si>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</si>
  <si>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</si>
  <si>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</si>
  <si>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</si>
  <si>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</si>
  <si>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</si>
  <si>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</si>
  <si>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</si>
  <si>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</si>
  <si>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</si>
  <si>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</si>
  <si>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</si>
  <si>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</si>
  <si>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</si>
  <si>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</si>
  <si>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</si>
  <si>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</si>
  <si>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</si>
  <si>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</si>
  <si>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</si>
  <si>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</si>
  <si>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</si>
  <si>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</si>
  <si>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</si>
  <si>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</si>
  <si>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</si>
  <si>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</si>
  <si>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</si>
  <si>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</si>
  <si>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</si>
  <si>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</si>
  <si>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</si>
  <si>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</si>
  <si>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</si>
  <si>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</si>
  <si>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</si>
  <si>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</si>
  <si>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</si>
  <si>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</si>
  <si>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</si>
  <si>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</si>
  <si>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</si>
  <si>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</si>
  <si>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</si>
  <si>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</si>
  <si>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</si>
  <si>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</si>
  <si>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</si>
  <si>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</si>
  <si>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</si>
  <si>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</si>
  <si>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</si>
  <si>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</si>
  <si>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</si>
  <si>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</si>
  <si>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</si>
  <si>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</si>
  <si>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</si>
  <si>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</si>
  <si>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</si>
  <si>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</si>
  <si>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</si>
  <si>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</si>
  <si>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</si>
  <si>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</si>
  <si>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</si>
  <si>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</si>
  <si>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</si>
  <si>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</si>
  <si>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</si>
  <si>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</si>
  <si>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</si>
  <si>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</si>
  <si>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</si>
  <si>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</si>
  <si>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</si>
  <si>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</si>
  <si>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</si>
  <si>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</si>
  <si>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</si>
  <si>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</si>
  <si>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</si>
  <si>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</si>
  <si>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</si>
  <si>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</si>
  <si>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</si>
  <si>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</si>
  <si>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</si>
  <si>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</si>
  <si>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</si>
  <si>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</si>
  <si>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</si>
  <si>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</si>
  <si>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</si>
  <si>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</si>
  <si>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</si>
  <si>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</si>
  <si>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</si>
  <si>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</si>
  <si>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</si>
  <si>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</si>
  <si>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</si>
  <si>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</si>
  <si>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</si>
  <si>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</si>
  <si>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</si>
  <si>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</si>
  <si>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</si>
  <si>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</si>
  <si>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</si>
  <si>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</si>
  <si>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</si>
  <si>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</si>
  <si>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</si>
  <si>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</si>
  <si>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</si>
  <si>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</si>
  <si>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</si>
  <si>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</si>
  <si>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</si>
  <si>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</si>
  <si>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</si>
  <si>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</si>
  <si>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</si>
  <si>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</si>
  <si>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</si>
  <si>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</si>
  <si>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</si>
  <si>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</si>
  <si>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</si>
  <si>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</si>
  <si>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</si>
  <si>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</si>
  <si>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</si>
  <si>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</si>
  <si>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</si>
  <si>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</si>
  <si>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</si>
  <si>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</si>
  <si>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</si>
  <si>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</si>
  <si>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</si>
  <si>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</si>
  <si>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</si>
  <si>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</si>
  <si>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</si>
  <si>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</si>
  <si>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</si>
  <si>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</si>
  <si>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</si>
  <si>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</si>
  <si>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</si>
  <si>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</si>
  <si>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</si>
  <si>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</si>
  <si>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</si>
  <si>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</si>
  <si>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</si>
  <si>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</si>
  <si>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</si>
  <si>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</si>
  <si>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</si>
  <si>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</si>
  <si>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</si>
  <si>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</si>
  <si>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</si>
  <si>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</si>
  <si>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</si>
  <si>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</si>
  <si>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</si>
  <si>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</si>
  <si>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</si>
  <si>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</si>
  <si>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</si>
  <si>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</si>
  <si>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</si>
  <si>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</si>
  <si>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</si>
  <si>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</si>
  <si>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</si>
  <si>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</si>
  <si>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</si>
  <si>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</si>
  <si>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</si>
  <si>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</si>
  <si>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</si>
  <si>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</si>
  <si>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</si>
  <si>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</si>
  <si>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</si>
  <si>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</si>
  <si>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</si>
  <si>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</si>
  <si>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</si>
  <si>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</si>
  <si>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</si>
  <si>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</si>
  <si>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</si>
  <si>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</si>
  <si>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</si>
  <si>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</si>
  <si>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</si>
  <si>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</si>
  <si>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</si>
  <si>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</si>
  <si>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</si>
  <si>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</si>
  <si>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</si>
  <si>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</si>
  <si>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</si>
  <si>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</si>
  <si>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</si>
  <si>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</si>
  <si>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</si>
  <si>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</si>
  <si>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</si>
  <si>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</si>
  <si>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</si>
  <si>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</si>
  <si>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</si>
  <si>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</si>
  <si>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</si>
  <si>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</si>
  <si>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</si>
  <si>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</si>
  <si>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</si>
  <si>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</si>
  <si>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</si>
  <si>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</si>
  <si>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</si>
  <si>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</si>
  <si>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</si>
  <si>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</si>
  <si>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</si>
  <si>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</si>
  <si>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</si>
  <si>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</si>
  <si>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</si>
  <si>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</si>
  <si>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</si>
  <si>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</si>
  <si>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</si>
  <si>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</si>
  <si>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</si>
  <si>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</si>
  <si>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</si>
  <si>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</si>
  <si>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</si>
  <si>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</si>
  <si>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</si>
  <si>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</si>
  <si>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</si>
  <si>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</si>
  <si>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</si>
  <si>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</si>
  <si>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</si>
  <si>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</si>
  <si>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</si>
  <si>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</si>
  <si>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</si>
  <si>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</si>
  <si>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</si>
  <si>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</si>
  <si>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</si>
  <si>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</si>
  <si>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</si>
  <si>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</si>
  <si>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</si>
  <si>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</si>
  <si>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</si>
  <si>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</si>
  <si>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</si>
  <si>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</si>
  <si>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</si>
  <si>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</si>
  <si>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</si>
  <si>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</si>
  <si>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</si>
  <si>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</si>
  <si>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</si>
  <si>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</si>
  <si>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</si>
  <si>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</si>
  <si>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</si>
  <si>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</si>
  <si>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</si>
  <si>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</si>
  <si>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</si>
  <si>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</si>
  <si>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</si>
  <si>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</si>
  <si>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</si>
  <si>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</si>
  <si>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</si>
  <si>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</si>
  <si>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</si>
  <si>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</si>
  <si>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</si>
  <si>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</si>
  <si>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</si>
  <si>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</si>
  <si>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</si>
  <si>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</si>
  <si>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</si>
  <si>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</si>
  <si>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</si>
  <si>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</si>
  <si>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</si>
  <si>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</si>
  <si>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</si>
  <si>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</si>
  <si>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</si>
  <si>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</si>
  <si>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</si>
  <si>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</si>
  <si>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</si>
  <si>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</si>
  <si>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</si>
  <si>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</si>
  <si>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</si>
  <si>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</si>
  <si>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</si>
  <si>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</si>
  <si>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</si>
  <si>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</si>
  <si>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</si>
  <si>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</si>
  <si>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</si>
  <si>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</si>
  <si>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</si>
  <si>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</si>
  <si>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</si>
  <si>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</si>
  <si>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</si>
  <si>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</si>
  <si>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</si>
  <si>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</si>
  <si>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</si>
  <si>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</si>
  <si>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</si>
  <si>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</si>
  <si>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</si>
  <si>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</si>
  <si>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</si>
  <si>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</si>
  <si>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</si>
  <si>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</si>
  <si>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</si>
  <si>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</si>
  <si>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</si>
  <si>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</si>
  <si>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</si>
  <si>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</si>
  <si>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</si>
  <si>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</si>
  <si>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</si>
  <si>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</si>
  <si>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</si>
  <si>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</si>
  <si>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</si>
  <si>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</si>
  <si>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</si>
  <si>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</si>
  <si>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</si>
  <si>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</si>
  <si>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</si>
  <si>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</si>
  <si>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</si>
  <si>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</si>
  <si>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</si>
  <si>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</si>
  <si>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</si>
  <si>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</si>
  <si>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</si>
  <si>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</si>
  <si>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</si>
  <si>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</si>
  <si>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</si>
  <si>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</si>
  <si>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</si>
  <si>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</si>
  <si>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</si>
  <si>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</si>
  <si>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</si>
  <si>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</si>
  <si>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</si>
  <si>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</si>
  <si>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</si>
  <si>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</si>
  <si>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</si>
  <si>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</si>
  <si>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</si>
  <si>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</si>
  <si>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</si>
  <si>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</si>
  <si>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</si>
  <si>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</si>
  <si>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</si>
  <si>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</si>
  <si>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</si>
  <si>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</si>
  <si>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</si>
  <si>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</si>
  <si>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</si>
  <si>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</si>
  <si>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</si>
  <si>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</si>
  <si>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</si>
  <si>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</si>
  <si>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</si>
  <si>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</si>
  <si>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</si>
  <si>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</si>
  <si>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</si>
  <si>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</si>
  <si>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</si>
  <si>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</si>
  <si>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</si>
  <si>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</si>
  <si>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</si>
  <si>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</si>
  <si>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</si>
  <si>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</si>
  <si>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</si>
  <si>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</si>
  <si>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</si>
  <si>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</si>
  <si>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</si>
  <si>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</si>
  <si>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</si>
  <si>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</si>
  <si>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</si>
  <si>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</si>
  <si>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</si>
  <si>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</si>
  <si>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</si>
  <si>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</si>
  <si>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</si>
  <si>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</si>
  <si>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</si>
  <si>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</si>
  <si>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</si>
  <si>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</si>
  <si>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</si>
  <si>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</si>
  <si>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</si>
  <si>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</si>
  <si>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</si>
  <si>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</si>
  <si>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</si>
  <si>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</si>
  <si>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</si>
  <si>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</si>
  <si>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</si>
  <si>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</si>
  <si>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</si>
  <si>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</si>
  <si>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</si>
  <si>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</si>
  <si>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</si>
  <si>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</si>
  <si>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</si>
  <si>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</si>
  <si>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</si>
  <si>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</si>
  <si>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</si>
  <si>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</si>
  <si>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</si>
  <si>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</si>
  <si>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</si>
  <si>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</si>
  <si>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</si>
  <si>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</si>
  <si>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</si>
  <si>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</si>
  <si>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</si>
  <si>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</si>
  <si>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</si>
  <si>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</si>
  <si>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</si>
  <si>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</si>
  <si>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</si>
  <si>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</si>
  <si>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</si>
  <si>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</si>
  <si>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</si>
  <si>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</si>
  <si>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</si>
  <si>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</si>
  <si>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</si>
  <si>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</si>
  <si>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</si>
  <si>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</si>
  <si>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</si>
  <si>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</si>
  <si>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</si>
  <si>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</si>
  <si>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</si>
  <si>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</si>
  <si>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</si>
  <si>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</si>
  <si>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</si>
  <si>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</si>
  <si>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</si>
  <si>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</si>
  <si>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</si>
  <si>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</si>
  <si>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</si>
  <si>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</si>
  <si>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</si>
  <si>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</si>
  <si>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</si>
  <si>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</si>
  <si>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</si>
  <si>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</si>
  <si>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</si>
  <si>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</si>
  <si>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</si>
  <si>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</si>
  <si>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</si>
  <si>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</si>
  <si>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</si>
  <si>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</si>
  <si>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</si>
  <si>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</si>
  <si>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</si>
  <si>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</si>
  <si>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</si>
  <si>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</si>
  <si>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</si>
  <si>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</si>
  <si>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</si>
  <si>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</si>
  <si>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</si>
  <si>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</si>
  <si>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</si>
  <si>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</si>
  <si>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</si>
  <si>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</si>
  <si>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</si>
  <si>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</si>
  <si>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</si>
  <si>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</si>
  <si>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</si>
  <si>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</si>
  <si>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</si>
  <si>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</si>
  <si>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</si>
  <si>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</si>
  <si>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</si>
  <si>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</si>
  <si>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</si>
  <si>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</si>
  <si>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</si>
  <si>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</si>
  <si>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</si>
  <si>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</si>
  <si>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</si>
  <si>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</si>
  <si>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</si>
  <si>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</si>
  <si>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</si>
  <si>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</si>
  <si>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</si>
  <si>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</si>
  <si>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</si>
  <si>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</si>
  <si>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</si>
  <si>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</si>
  <si>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</si>
  <si>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</si>
  <si>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</si>
  <si>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</si>
  <si>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</si>
  <si>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</si>
  <si>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</si>
  <si>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</si>
  <si>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</si>
  <si>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</si>
  <si>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</si>
  <si>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</si>
  <si>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</si>
  <si>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</si>
  <si>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</si>
  <si>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</si>
  <si>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</si>
  <si>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</si>
  <si>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</si>
  <si>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</si>
  <si>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</si>
  <si>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</si>
  <si>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</si>
  <si>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</si>
  <si>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</si>
  <si>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</si>
  <si>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</si>
  <si>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</si>
  <si>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</si>
  <si>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</si>
  <si>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</si>
  <si>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</si>
  <si>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</si>
  <si>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</si>
  <si>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</si>
  <si>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</si>
  <si>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</si>
  <si>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</si>
  <si>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</si>
  <si>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</si>
  <si>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</si>
  <si>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</si>
  <si>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</si>
  <si>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</si>
  <si>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</si>
  <si>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</si>
  <si>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</si>
  <si>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</si>
  <si>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</si>
  <si>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</si>
  <si>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</si>
  <si>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</si>
  <si>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</si>
  <si>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</si>
  <si>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</si>
  <si>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</si>
  <si>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</si>
  <si>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</si>
  <si>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</si>
  <si>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</si>
  <si>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</si>
  <si>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</si>
  <si>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</si>
  <si>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</si>
  <si>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</si>
  <si>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</si>
  <si>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</si>
  <si>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</si>
  <si>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</si>
  <si>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</si>
  <si>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</si>
  <si>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</si>
  <si>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</si>
  <si>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</si>
  <si>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</si>
  <si>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</si>
  <si>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</si>
  <si>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</si>
  <si>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</si>
  <si>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</si>
  <si>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</si>
  <si>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</si>
  <si>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</si>
  <si>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</si>
  <si>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</si>
  <si>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</si>
  <si>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</si>
  <si>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</si>
  <si>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</si>
  <si>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</si>
  <si>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</si>
  <si>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</si>
  <si>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</si>
  <si>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</si>
  <si>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</si>
  <si>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</si>
  <si>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</si>
  <si>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</si>
  <si>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</si>
  <si>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</si>
  <si>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</si>
  <si>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</si>
  <si>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</si>
  <si>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</si>
  <si>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</si>
  <si>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</si>
  <si>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</si>
  <si>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</si>
  <si>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</si>
  <si>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</si>
  <si>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</si>
  <si>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</si>
  <si>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</si>
  <si>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</si>
  <si>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</si>
  <si>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</si>
  <si>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</si>
  <si>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</si>
  <si>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</si>
  <si>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</si>
  <si>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</si>
  <si>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</si>
  <si>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</si>
  <si>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</si>
  <si>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</si>
  <si>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</si>
  <si>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</si>
  <si>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</si>
  <si>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</si>
  <si>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</si>
  <si>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</si>
  <si>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</si>
  <si>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</si>
  <si>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</si>
  <si>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</si>
  <si>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</si>
  <si>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</si>
  <si>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</si>
  <si>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</si>
  <si>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</si>
  <si>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</si>
  <si>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</si>
  <si>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</si>
  <si>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</si>
  <si>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</si>
  <si>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</si>
  <si>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</si>
  <si>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</si>
  <si>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</si>
  <si>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</si>
  <si>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</si>
  <si>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</si>
  <si>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</si>
  <si>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</si>
  <si>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</si>
  <si>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</si>
  <si>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</si>
  <si>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</si>
  <si>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</si>
  <si>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</si>
  <si>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</si>
  <si>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</si>
  <si>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</si>
  <si>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</si>
  <si>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</si>
  <si>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</si>
  <si>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</si>
  <si>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</si>
  <si>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</si>
  <si>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</si>
  <si>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</si>
  <si>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</si>
  <si>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</si>
  <si>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</si>
  <si>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</si>
  <si>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</si>
  <si>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</si>
  <si>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</si>
  <si>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</si>
  <si>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</si>
  <si>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</si>
  <si>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</si>
  <si>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</si>
  <si>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</si>
  <si>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</si>
  <si>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</si>
  <si>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</si>
  <si>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</si>
  <si>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</si>
  <si>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</si>
  <si>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</si>
  <si>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</si>
  <si>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</si>
  <si>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</si>
  <si>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</si>
  <si>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</si>
  <si>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</si>
  <si>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</si>
  <si>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</si>
  <si>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</si>
  <si>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</si>
  <si>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</si>
  <si>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</si>
  <si>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</si>
  <si>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</si>
  <si>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</si>
  <si>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</si>
  <si>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</si>
  <si>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</si>
  <si>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</si>
  <si>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</si>
  <si>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</si>
  <si>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</si>
  <si>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</si>
  <si>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</si>
  <si>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</si>
  <si>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</si>
  <si>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</si>
  <si>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</si>
  <si>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</si>
  <si>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</si>
  <si>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</si>
  <si>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</si>
  <si>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</si>
  <si>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</si>
  <si>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</si>
  <si>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</si>
  <si>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</si>
  <si>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</si>
  <si>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</si>
  <si>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</si>
  <si>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</si>
  <si>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</si>
  <si>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</si>
  <si>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</si>
  <si>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</si>
  <si>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</si>
  <si>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</si>
  <si>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</si>
  <si>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</si>
  <si>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</si>
  <si>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</si>
  <si>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</si>
  <si>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</si>
  <si>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</si>
  <si>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</si>
  <si>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</si>
  <si>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</si>
  <si>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</si>
  <si>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</si>
  <si>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</si>
  <si>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</si>
  <si>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</si>
  <si>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</si>
  <si>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</si>
  <si>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</si>
  <si>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</si>
  <si>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</si>
  <si>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</si>
  <si>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</si>
  <si>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</si>
  <si>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</si>
  <si>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</si>
  <si>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</si>
  <si>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</si>
  <si>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</si>
  <si>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</si>
  <si>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</si>
  <si>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</si>
  <si>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</si>
  <si>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</si>
  <si>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</si>
  <si>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</si>
  <si>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</si>
  <si>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</si>
  <si>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</si>
  <si>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</si>
  <si>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</si>
  <si>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</si>
  <si>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</si>
  <si>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</si>
  <si>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</si>
  <si>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</si>
  <si>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</si>
  <si>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</si>
  <si>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</si>
  <si>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</si>
  <si>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</si>
  <si>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</si>
  <si>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</si>
  <si>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</si>
  <si>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</si>
  <si>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</si>
  <si>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</si>
  <si>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</si>
  <si>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</si>
  <si>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</si>
  <si>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</si>
  <si>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</si>
  <si>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</si>
  <si>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</si>
  <si>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</si>
  <si>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</si>
  <si>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</si>
  <si>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</si>
  <si>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</si>
  <si>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</si>
  <si>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</si>
  <si>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</si>
  <si>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</si>
  <si>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</si>
  <si>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</si>
  <si>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</si>
  <si>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</si>
  <si>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</si>
  <si>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</si>
  <si>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</si>
  <si>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</si>
  <si>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</si>
  <si>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</si>
  <si>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</si>
  <si>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</si>
  <si>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</si>
  <si>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</si>
  <si>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</si>
  <si>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</si>
  <si>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</si>
  <si>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</si>
  <si>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</si>
  <si>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</si>
  <si>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</si>
  <si>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</si>
  <si>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</si>
  <si>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</si>
  <si>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</si>
  <si>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</si>
  <si>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</si>
  <si>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</si>
  <si>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</si>
  <si>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</si>
  <si>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</si>
  <si>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</si>
  <si>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</si>
  <si>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</si>
  <si>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</si>
  <si>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</si>
  <si>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</si>
  <si>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</si>
  <si>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</si>
  <si>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</si>
  <si>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</si>
  <si>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</si>
  <si>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</si>
  <si>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</si>
  <si>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</si>
  <si>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</si>
  <si>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</si>
  <si>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</si>
  <si>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</si>
  <si>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</si>
  <si>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</si>
  <si>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</si>
  <si>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</si>
  <si>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</si>
  <si>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</si>
  <si>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</si>
  <si>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</si>
  <si>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</si>
  <si>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</si>
  <si>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</si>
  <si>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</si>
  <si>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</si>
  <si>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</si>
  <si>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</si>
  <si>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</si>
  <si>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</si>
  <si>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</si>
  <si>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</si>
  <si>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</si>
  <si>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</si>
  <si>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</si>
  <si>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</si>
  <si>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</si>
  <si>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</si>
  <si>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</si>
  <si>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</si>
  <si>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</si>
  <si>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</si>
  <si>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</si>
  <si>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</si>
  <si>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</si>
  <si>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</si>
  <si>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</si>
  <si>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</si>
  <si>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</si>
  <si>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</si>
  <si>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</si>
  <si>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</si>
  <si>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</si>
  <si>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</si>
  <si>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</si>
  <si>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</si>
  <si>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</si>
  <si>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</si>
  <si>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</si>
  <si>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</si>
  <si>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</si>
  <si>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</si>
  <si>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</si>
  <si>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</si>
  <si>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</si>
  <si>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</si>
  <si>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</si>
  <si>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</si>
  <si>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</si>
  <si>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</si>
  <si>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</si>
  <si>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</si>
  <si>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</si>
  <si>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</si>
  <si>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</si>
  <si>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</si>
  <si>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</si>
  <si>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</si>
  <si>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</si>
  <si>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</si>
  <si>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</si>
  <si>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</si>
  <si>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</si>
  <si>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</si>
  <si>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</si>
  <si>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</si>
  <si>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</si>
  <si>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</si>
  <si>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</si>
  <si>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</si>
  <si>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</si>
  <si>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</si>
  <si>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</si>
  <si>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</si>
  <si>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</si>
  <si>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</si>
  <si>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</si>
  <si>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</si>
  <si>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</si>
  <si>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</si>
  <si>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</si>
  <si>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</si>
  <si>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</si>
  <si>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</si>
  <si>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</si>
  <si>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</si>
  <si>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</si>
  <si>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</si>
  <si>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</si>
  <si>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</si>
  <si>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</si>
  <si>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</si>
  <si>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</si>
  <si>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</si>
  <si>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</si>
  <si>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</si>
  <si>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</si>
  <si>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</si>
  <si>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</si>
  <si>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</si>
  <si>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</si>
  <si>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</si>
  <si>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</si>
  <si>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</si>
  <si>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</si>
  <si>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</si>
  <si>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</si>
  <si>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</si>
  <si>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</si>
  <si>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</si>
  <si>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</si>
  <si>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</si>
  <si>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</si>
  <si>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</si>
  <si>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</si>
  <si>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</si>
  <si>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</si>
  <si>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</si>
  <si>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</si>
  <si>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</si>
  <si>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</si>
  <si>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</si>
  <si>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</si>
  <si>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</si>
  <si>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</si>
  <si>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</si>
  <si>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</si>
  <si>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</si>
  <si>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</si>
  <si>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</si>
  <si>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</si>
  <si>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</si>
  <si>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</si>
  <si>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</si>
  <si>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</si>
  <si>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</si>
  <si>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</si>
  <si>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</si>
  <si>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</si>
  <si>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</si>
  <si>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</si>
  <si>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</si>
  <si>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</si>
  <si>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</si>
  <si>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</si>
  <si>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</si>
  <si>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</si>
  <si>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</si>
  <si>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</si>
  <si>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</si>
  <si>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</si>
  <si>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</si>
  <si>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</si>
  <si>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</si>
  <si>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</si>
  <si>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</si>
  <si>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</si>
  <si>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</si>
  <si>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</si>
  <si>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</si>
  <si>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</si>
  <si>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</si>
  <si>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</si>
  <si>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</si>
  <si>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</si>
  <si>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</si>
  <si>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</si>
  <si>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</si>
  <si>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</si>
  <si>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</si>
  <si>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</si>
  <si>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</si>
  <si>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</si>
  <si>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</si>
  <si>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</si>
  <si>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</si>
  <si>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</si>
  <si>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</si>
  <si>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</si>
  <si>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</si>
  <si>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</si>
  <si>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</si>
  <si>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</si>
  <si>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</si>
  <si>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</si>
  <si>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</si>
  <si>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</si>
  <si>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</si>
  <si>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</si>
  <si>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</si>
  <si>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</si>
  <si>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</si>
  <si>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</si>
  <si>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</si>
  <si>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</si>
  <si>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</si>
  <si>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</si>
  <si>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</si>
  <si>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</si>
  <si>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</si>
  <si>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</si>
  <si>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</si>
  <si>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</si>
  <si>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</si>
  <si>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</si>
  <si>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</si>
  <si>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</si>
  <si>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</si>
  <si>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</si>
  <si>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</si>
  <si>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</si>
  <si>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</si>
  <si>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</si>
  <si>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</si>
  <si>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</si>
  <si>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</si>
  <si>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</si>
  <si>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</si>
  <si>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</si>
  <si>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</si>
  <si>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</si>
  <si>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</si>
  <si>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</si>
  <si>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</si>
  <si>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</si>
  <si>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</si>
  <si>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</si>
  <si>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</si>
  <si>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</si>
  <si>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</si>
  <si>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</si>
  <si>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</si>
  <si>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</si>
  <si>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</si>
  <si>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</si>
  <si>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</si>
  <si>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</si>
  <si>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</si>
  <si>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</si>
  <si>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</si>
  <si>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</si>
  <si>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</si>
  <si>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</si>
  <si>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</si>
  <si>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</si>
  <si>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</si>
  <si>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</si>
  <si>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</si>
  <si>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</si>
  <si>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</si>
  <si>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</si>
  <si>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</si>
  <si>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</si>
  <si>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</si>
  <si>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</si>
  <si>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</si>
  <si>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</si>
  <si>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</si>
  <si>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</si>
  <si>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</si>
  <si>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</si>
  <si>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</si>
  <si>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</si>
  <si>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</si>
  <si>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</si>
  <si>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</si>
  <si>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</si>
  <si>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</si>
  <si>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</si>
  <si>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</si>
  <si>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</si>
  <si>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</si>
  <si>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</si>
  <si>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</si>
  <si>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</si>
  <si>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</si>
  <si>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</si>
  <si>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</si>
  <si>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</si>
  <si>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</si>
  <si>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</si>
  <si>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</si>
  <si>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</si>
  <si>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</si>
  <si>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</si>
  <si>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</si>
  <si>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</si>
  <si>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</si>
  <si>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</si>
  <si>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</si>
  <si>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</si>
  <si>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</si>
  <si>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</si>
  <si>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</si>
  <si>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</si>
  <si>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</si>
  <si>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</si>
  <si>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</si>
  <si>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</si>
  <si>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</si>
  <si>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</si>
  <si>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</si>
  <si>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</si>
  <si>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</si>
  <si>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</si>
  <si>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</si>
  <si>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</si>
  <si>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</si>
  <si>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</si>
  <si>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</si>
  <si>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</si>
  <si>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</si>
  <si>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</si>
  <si>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</si>
  <si>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</si>
  <si>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</si>
  <si>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</si>
  <si>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</si>
  <si>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</si>
  <si>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</si>
  <si>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</si>
  <si>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</si>
  <si>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</si>
  <si>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</si>
  <si>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</si>
  <si>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</si>
  <si>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</si>
  <si>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</si>
  <si>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</si>
  <si>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</si>
  <si>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</si>
  <si>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</si>
  <si>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</si>
  <si>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</si>
  <si>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</si>
  <si>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</si>
  <si>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</si>
  <si>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</si>
  <si>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</si>
  <si>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</si>
  <si>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</si>
  <si>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</si>
  <si>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</si>
  <si>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</si>
  <si>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</si>
  <si>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</si>
  <si>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</si>
  <si>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</si>
  <si>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</si>
  <si>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</si>
  <si>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</si>
  <si>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</si>
  <si>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</si>
  <si>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</si>
  <si>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</si>
  <si>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</si>
  <si>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</si>
  <si>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</si>
  <si>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</si>
  <si>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</si>
  <si>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</si>
  <si>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</si>
  <si>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</si>
  <si>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</si>
  <si>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</si>
  <si>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</si>
  <si>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</si>
  <si>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</si>
  <si>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</si>
  <si>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</si>
  <si>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</si>
  <si>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</si>
  <si>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</si>
  <si>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</si>
  <si>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</si>
  <si>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</si>
  <si>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</si>
  <si>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</si>
  <si>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</si>
  <si>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</si>
  <si>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</si>
  <si>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</si>
  <si>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</si>
  <si>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</si>
  <si>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</si>
  <si>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</si>
  <si>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</si>
  <si>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</si>
  <si>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</si>
  <si>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</si>
  <si>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</si>
  <si>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</si>
  <si>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</si>
  <si>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</si>
  <si>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</si>
  <si>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</si>
  <si>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</si>
  <si>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</si>
  <si>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</si>
  <si>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</si>
  <si>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</si>
  <si>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</si>
  <si>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</si>
  <si>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</si>
  <si>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</si>
  <si>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</si>
  <si>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</si>
  <si>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</si>
  <si>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</si>
  <si>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</si>
  <si>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</si>
  <si>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</si>
  <si>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</si>
  <si>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</si>
  <si>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</si>
  <si>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</si>
  <si>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</si>
  <si>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</si>
  <si>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</si>
  <si>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</si>
  <si>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</si>
  <si>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</si>
  <si>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</si>
  <si>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</si>
  <si>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</si>
  <si>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</si>
  <si>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</si>
  <si>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</si>
  <si>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</si>
  <si>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</si>
  <si>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</si>
  <si>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</si>
  <si>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</si>
  <si>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</si>
  <si>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</si>
  <si>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</si>
  <si>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</si>
  <si>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</si>
  <si>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</si>
  <si>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</si>
  <si>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</si>
  <si>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</si>
  <si>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</si>
  <si>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</si>
  <si>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</si>
  <si>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</si>
  <si>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</si>
  <si>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</si>
  <si>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</si>
  <si>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</si>
  <si>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</si>
  <si>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</si>
  <si>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</si>
  <si>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</si>
  <si>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</si>
  <si>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</si>
  <si>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</si>
  <si>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</si>
  <si>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</si>
  <si>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</si>
  <si>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</si>
  <si>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</si>
  <si>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</si>
  <si>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</si>
  <si>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</si>
  <si>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</si>
  <si>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</si>
  <si>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</si>
  <si>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</si>
  <si>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</si>
  <si>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</si>
  <si>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</si>
  <si>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</si>
  <si>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</si>
  <si>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</si>
  <si>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</si>
  <si>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</si>
  <si>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</si>
  <si>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</si>
  <si>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</si>
  <si>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</si>
  <si>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</si>
  <si>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</si>
  <si>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</si>
  <si>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</si>
  <si>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</si>
  <si>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</si>
  <si>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</si>
  <si>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</si>
  <si>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</si>
  <si>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</si>
  <si>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</si>
  <si>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</si>
  <si>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</si>
  <si>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</si>
  <si>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</si>
  <si>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</si>
  <si>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</si>
  <si>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</si>
  <si>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</si>
  <si>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</si>
  <si>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</si>
  <si>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</si>
  <si>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</si>
  <si>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</si>
  <si>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</si>
  <si>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</si>
  <si>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</si>
  <si>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</si>
  <si>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</si>
  <si>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</si>
  <si>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</si>
  <si>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</si>
  <si>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</si>
  <si>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</si>
  <si>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</si>
  <si>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</si>
  <si>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</si>
  <si>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</si>
  <si>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</si>
  <si>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</si>
  <si>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</si>
  <si>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</si>
  <si>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</si>
  <si>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</si>
  <si>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</si>
  <si>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</si>
  <si>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</si>
  <si>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</si>
  <si>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</si>
  <si>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</si>
  <si>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</si>
  <si>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</si>
  <si>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</si>
  <si>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</si>
  <si>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</si>
  <si>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</si>
  <si>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</si>
  <si>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</si>
  <si>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</si>
  <si>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</si>
  <si>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</si>
  <si>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</si>
  <si>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</si>
  <si>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</si>
  <si>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</si>
  <si>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</si>
  <si>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</si>
  <si>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</si>
  <si>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</si>
  <si>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</si>
  <si>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</si>
  <si>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</si>
  <si>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</si>
  <si>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</si>
  <si>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</si>
  <si>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</si>
  <si>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</si>
  <si>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</si>
  <si>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</si>
  <si>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</si>
  <si>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</si>
  <si>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</si>
  <si>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</si>
  <si>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</si>
  <si>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</si>
  <si>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</si>
  <si>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</si>
  <si>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</si>
  <si>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</si>
  <si>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</si>
  <si>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</si>
  <si>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</si>
  <si>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</si>
  <si>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</si>
  <si>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</si>
  <si>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</si>
  <si>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</si>
  <si>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</si>
  <si>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</si>
  <si>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</si>
  <si>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</si>
  <si>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</si>
  <si>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</si>
  <si>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</si>
  <si>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</si>
  <si>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</si>
  <si>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</si>
  <si>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</si>
  <si>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</si>
  <si>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</si>
  <si>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</si>
  <si>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</si>
  <si>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</si>
  <si>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</si>
  <si>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</si>
  <si>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</si>
  <si>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</si>
  <si>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</si>
  <si>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</si>
  <si>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</si>
  <si>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</si>
  <si>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</si>
  <si>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</si>
  <si>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</si>
  <si>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</si>
  <si>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</si>
  <si>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</si>
  <si>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</si>
  <si>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</si>
  <si>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</si>
  <si>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</si>
  <si>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</si>
  <si>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</si>
  <si>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</si>
  <si>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</si>
  <si>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</si>
  <si>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</si>
  <si>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</si>
  <si>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</si>
  <si>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</si>
  <si>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</si>
  <si>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</si>
  <si>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</si>
  <si>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</si>
  <si>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</si>
  <si>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</si>
  <si>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</si>
  <si>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</si>
  <si>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</si>
  <si>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</si>
  <si>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</si>
  <si>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</si>
  <si>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</si>
  <si>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</si>
  <si>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</si>
  <si>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</si>
  <si>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</si>
  <si>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</si>
  <si>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</si>
  <si>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</si>
  <si>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</si>
  <si>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</si>
  <si>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</si>
  <si>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</si>
  <si>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</si>
  <si>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</si>
  <si>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</si>
  <si>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</si>
  <si>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</si>
  <si>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</si>
  <si>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</si>
  <si>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</si>
  <si>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</si>
  <si>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</si>
  <si>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</si>
  <si>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</si>
  <si>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</si>
  <si>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</si>
  <si>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</si>
  <si>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</si>
  <si>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</si>
  <si>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</si>
  <si>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</si>
  <si>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</si>
  <si>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</si>
  <si>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</si>
  <si>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</si>
  <si>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</si>
  <si>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</si>
  <si>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</si>
  <si>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</si>
  <si>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</si>
  <si>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</si>
  <si>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</si>
  <si>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</si>
  <si>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</si>
  <si>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</si>
  <si>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</si>
  <si>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</si>
  <si>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</si>
  <si>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</si>
  <si>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</si>
  <si>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</si>
  <si>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</si>
  <si>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</si>
  <si>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</si>
  <si>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</si>
  <si>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</si>
  <si>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</si>
  <si>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</si>
  <si>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</si>
  <si>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</si>
  <si>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</si>
  <si>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</si>
  <si>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</si>
  <si>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</si>
  <si>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</si>
  <si>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</si>
  <si>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</si>
  <si>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</si>
  <si>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</si>
  <si>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</si>
  <si>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</si>
  <si>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</si>
  <si>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</si>
  <si>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</si>
  <si>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</si>
  <si>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</si>
  <si>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</si>
  <si>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</si>
  <si>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</si>
  <si>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</si>
  <si>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</si>
  <si>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</si>
  <si>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</si>
  <si>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</si>
  <si>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</si>
  <si>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</si>
  <si>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</si>
  <si>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</si>
  <si>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</si>
  <si>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</si>
  <si>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</si>
  <si>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</si>
  <si>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</si>
  <si>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</si>
  <si>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</si>
  <si>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</si>
  <si>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</si>
  <si>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</si>
  <si>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</si>
  <si>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</si>
  <si>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</si>
  <si>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</si>
  <si>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</si>
  <si>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</si>
  <si>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</si>
  <si>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</si>
  <si>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</si>
  <si>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</si>
  <si>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</si>
  <si>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</si>
  <si>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</si>
  <si>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</si>
  <si>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</si>
  <si>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</si>
  <si>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</si>
  <si>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</si>
  <si>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</si>
  <si>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</si>
  <si>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</si>
  <si>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</si>
  <si>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</si>
  <si>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</si>
  <si>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</si>
  <si>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</si>
  <si>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</si>
  <si>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</si>
  <si>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</si>
  <si>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</si>
  <si>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</si>
  <si>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</si>
  <si>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</si>
  <si>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</si>
  <si>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</si>
  <si>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</si>
  <si>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</si>
  <si>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</si>
  <si>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</si>
  <si>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</si>
  <si>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</si>
  <si>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</si>
  <si>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</si>
  <si>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</si>
  <si>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</si>
  <si>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</si>
  <si>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</si>
  <si>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</si>
  <si>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</si>
  <si>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</si>
  <si>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</si>
  <si>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</si>
  <si>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</si>
  <si>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</si>
  <si>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</si>
  <si>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</si>
  <si>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</si>
  <si>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</si>
  <si>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</si>
  <si>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</si>
  <si>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</si>
  <si>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</si>
  <si>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</si>
  <si>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</si>
  <si>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</si>
  <si>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</si>
  <si>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</si>
  <si>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</si>
  <si>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</si>
  <si>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</si>
  <si>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</si>
  <si>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</si>
  <si>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</si>
  <si>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</si>
  <si>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</si>
  <si>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</si>
  <si>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</si>
  <si>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</si>
  <si>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</si>
  <si>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</si>
  <si>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</si>
  <si>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</si>
  <si>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</si>
  <si>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</si>
  <si>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</si>
  <si>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</si>
  <si>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</si>
  <si>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</si>
  <si>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</si>
  <si>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</si>
  <si>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</si>
  <si>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</si>
  <si>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</si>
  <si>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</si>
  <si>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</si>
  <si>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</si>
  <si>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</si>
  <si>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</si>
  <si>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</si>
  <si>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</si>
  <si>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</si>
  <si>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</si>
  <si>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</si>
  <si>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</si>
  <si>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</si>
  <si>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</si>
  <si>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</si>
  <si>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</si>
  <si>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</si>
  <si>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</si>
  <si>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</si>
  <si>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</si>
  <si>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</si>
  <si>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</si>
  <si>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</si>
  <si>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</si>
  <si>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</si>
  <si>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</si>
  <si>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</si>
  <si>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</si>
  <si>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</si>
  <si>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</si>
  <si>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</si>
  <si>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</si>
  <si>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</si>
  <si>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</si>
  <si>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</si>
  <si>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</si>
  <si>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</si>
  <si>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</si>
  <si>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</si>
  <si>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</si>
  <si>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</si>
  <si>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</si>
  <si>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</si>
  <si>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</si>
  <si>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</si>
  <si>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</si>
  <si>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</si>
  <si>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</si>
  <si>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</si>
  <si>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</si>
  <si>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</si>
  <si>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</si>
  <si>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</si>
  <si>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</si>
  <si>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</si>
  <si>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</si>
  <si>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</si>
  <si>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</si>
  <si>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</si>
  <si>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</si>
  <si>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</si>
  <si>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</si>
  <si>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</si>
  <si>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</si>
  <si>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</si>
  <si>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</si>
  <si>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</si>
  <si>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</si>
  <si>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</si>
  <si>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</si>
  <si>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</si>
  <si>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</si>
  <si>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</si>
  <si>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</si>
  <si>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</si>
  <si>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</si>
  <si>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</si>
  <si>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</si>
  <si>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</si>
  <si>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</si>
  <si>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</si>
  <si>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</si>
  <si>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</si>
  <si>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</si>
  <si>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</si>
  <si>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</si>
  <si>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</si>
  <si>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</si>
  <si>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</si>
  <si>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</si>
  <si>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</si>
  <si>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</si>
  <si>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</si>
  <si>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</si>
  <si>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</si>
  <si>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</si>
  <si>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</si>
  <si>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</si>
  <si>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</si>
  <si>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</si>
  <si>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</si>
  <si>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</si>
  <si>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</si>
  <si>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</si>
  <si>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</si>
  <si>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</si>
  <si>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</si>
  <si>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</si>
  <si>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</si>
  <si>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</si>
  <si>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</si>
  <si>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</si>
  <si>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</si>
  <si>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</si>
  <si>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</si>
  <si>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</si>
  <si>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</si>
  <si>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</si>
  <si>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</si>
  <si>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</si>
  <si>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</si>
  <si>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</si>
  <si>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</si>
  <si>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</si>
  <si>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</si>
  <si>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</si>
  <si>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</si>
  <si>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</si>
  <si>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</si>
  <si>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</si>
  <si>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</si>
  <si>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</si>
  <si>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</si>
  <si>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</si>
  <si>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</si>
  <si>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</si>
  <si>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</si>
  <si>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</si>
  <si>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</si>
  <si>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</si>
  <si>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</si>
  <si>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</si>
  <si>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</si>
  <si>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</si>
  <si>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</si>
  <si>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</si>
  <si>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</si>
  <si>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</si>
  <si>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</si>
  <si>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</si>
  <si>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</si>
  <si>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</si>
  <si>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</si>
  <si>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</si>
  <si>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</si>
  <si>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</si>
  <si>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</si>
  <si>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</si>
  <si>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</si>
  <si>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</si>
  <si>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</si>
  <si>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</si>
  <si>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</si>
  <si>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</si>
  <si>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</si>
  <si>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</si>
  <si>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</si>
  <si>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</si>
  <si>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</si>
  <si>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</si>
  <si>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</si>
  <si>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</si>
  <si>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</si>
  <si>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</si>
  <si>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</si>
  <si>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</si>
  <si>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</si>
  <si>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</si>
  <si>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</si>
  <si>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</si>
  <si>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</si>
  <si>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</si>
  <si>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</si>
  <si>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</si>
  <si>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</si>
  <si>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</si>
  <si>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</si>
  <si>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</si>
  <si>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</si>
  <si>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</si>
  <si>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</si>
  <si>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</si>
  <si>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</si>
  <si>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</si>
  <si>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</si>
  <si>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</si>
  <si>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</si>
  <si>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</si>
  <si>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</si>
  <si>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</si>
  <si>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</si>
  <si>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</si>
  <si>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</si>
  <si>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</si>
  <si>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</si>
  <si>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</si>
  <si>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</si>
  <si>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</si>
  <si>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</si>
  <si>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</si>
  <si>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</si>
  <si>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</si>
  <si>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</si>
  <si>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</si>
  <si>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</si>
  <si>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</si>
  <si>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</si>
  <si>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</si>
  <si>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</si>
  <si>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</si>
  <si>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</si>
  <si>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</si>
  <si>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</si>
  <si>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</si>
  <si>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</si>
  <si>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</si>
  <si>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</si>
  <si>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</si>
  <si>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</si>
  <si>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</si>
  <si>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</si>
  <si>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</si>
  <si>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</si>
  <si>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</si>
  <si>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</si>
  <si>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</si>
  <si>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</si>
  <si>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</si>
  <si>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</si>
  <si>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</si>
  <si>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</si>
  <si>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</si>
  <si>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</si>
  <si>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</si>
  <si>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</si>
  <si>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</si>
  <si>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</si>
  <si>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</si>
  <si>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</si>
  <si>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</si>
  <si>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</si>
  <si>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</si>
  <si>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</si>
  <si>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</si>
  <si>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</si>
  <si>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</si>
  <si>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</si>
  <si>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</si>
  <si>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</si>
  <si>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</si>
  <si>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</si>
  <si>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</si>
  <si>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</si>
  <si>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</si>
  <si>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</si>
  <si>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</si>
  <si>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</si>
  <si>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</si>
  <si>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</si>
  <si>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</si>
  <si>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</si>
  <si>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</si>
  <si>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</si>
  <si>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</si>
  <si>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</si>
  <si>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</si>
  <si>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</si>
  <si>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</si>
  <si>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</si>
  <si>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</si>
  <si>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</si>
  <si>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</si>
  <si>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</si>
  <si>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</si>
  <si>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</si>
  <si>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</si>
  <si>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</si>
  <si>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</si>
  <si>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</si>
  <si>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</si>
  <si>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</si>
  <si>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</si>
  <si>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</si>
  <si>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</si>
  <si>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</si>
  <si>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</si>
  <si>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</si>
  <si>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</si>
  <si>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</si>
  <si>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</si>
  <si>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</si>
  <si>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</si>
  <si>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</si>
  <si>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</si>
  <si>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</si>
  <si>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</si>
  <si>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</si>
  <si>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</si>
  <si>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</si>
  <si>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</si>
  <si>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</si>
  <si>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</si>
  <si>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</si>
  <si>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</si>
  <si>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</si>
  <si>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</si>
  <si>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</si>
  <si>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</si>
  <si>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</si>
  <si>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</si>
  <si>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</si>
  <si>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</si>
  <si>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</si>
  <si>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</si>
  <si>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</si>
  <si>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</si>
  <si>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</si>
  <si>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</si>
  <si>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</si>
  <si>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</si>
  <si>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</si>
  <si>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</si>
  <si>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</si>
  <si>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</si>
  <si>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</si>
  <si>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</si>
  <si>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</si>
  <si>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</si>
  <si>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</si>
  <si>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</si>
  <si>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</si>
  <si>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</si>
  <si>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</si>
  <si>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</si>
  <si>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</si>
  <si>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</si>
  <si>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</si>
  <si>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</si>
  <si>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</si>
  <si>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</si>
  <si>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</si>
  <si>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</si>
  <si>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</si>
  <si>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</si>
  <si>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</si>
  <si>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</si>
  <si>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</si>
  <si>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</si>
  <si>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</si>
  <si>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</si>
  <si>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</si>
  <si>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</si>
  <si>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</si>
  <si>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</si>
  <si>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</si>
  <si>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</si>
  <si>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</si>
  <si>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</si>
  <si>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</si>
  <si>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</si>
  <si>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</si>
  <si>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</si>
  <si>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</si>
  <si>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</si>
  <si>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</si>
  <si>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</si>
  <si>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</si>
  <si>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</si>
  <si>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</si>
  <si>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</si>
  <si>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</si>
  <si>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</si>
  <si>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</si>
  <si>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</si>
  <si>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</si>
  <si>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</si>
  <si>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</si>
  <si>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</si>
  <si>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</si>
  <si>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</si>
  <si>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</si>
  <si>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</si>
  <si>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</si>
  <si>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</si>
  <si>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</si>
  <si>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</si>
  <si>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</si>
  <si>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</si>
  <si>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</si>
  <si>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</si>
  <si>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</si>
  <si>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</si>
  <si>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</si>
  <si>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</si>
  <si>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</si>
  <si>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</si>
  <si>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</si>
  <si>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</si>
  <si>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</si>
  <si>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</si>
  <si>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</si>
  <si>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</si>
  <si>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</si>
  <si>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</si>
  <si>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</si>
  <si>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</si>
  <si>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</si>
  <si>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</si>
  <si>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</si>
  <si>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</si>
  <si>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</si>
  <si>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</si>
  <si>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</si>
  <si>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</si>
  <si>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</si>
  <si>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</si>
  <si>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</si>
  <si>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</si>
  <si>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</si>
  <si>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</si>
  <si>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</si>
  <si>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</si>
  <si>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</si>
  <si>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</si>
  <si>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</si>
  <si>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</si>
  <si>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</si>
  <si>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</si>
  <si>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</si>
  <si>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</si>
  <si>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</si>
  <si>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</si>
  <si>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</si>
  <si>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</si>
  <si>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</si>
  <si>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</si>
  <si>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</si>
  <si>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</si>
  <si>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</si>
  <si>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</si>
  <si>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</si>
  <si>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</si>
  <si>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</si>
  <si>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</si>
  <si>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</si>
  <si>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</si>
  <si>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</si>
  <si>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</si>
  <si>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</si>
  <si>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</si>
  <si>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</si>
  <si>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</si>
  <si>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</si>
  <si>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</si>
  <si>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</si>
  <si>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</si>
  <si>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</si>
  <si>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</si>
  <si>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</si>
  <si>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</si>
  <si>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</si>
  <si>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</si>
  <si>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</si>
  <si>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</si>
  <si>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</si>
  <si>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</si>
  <si>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</si>
  <si>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</si>
  <si>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</si>
  <si>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</si>
  <si>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</si>
  <si>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</si>
  <si>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</si>
  <si>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</si>
  <si>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</si>
  <si>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</si>
  <si>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</si>
  <si>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</si>
  <si>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</si>
  <si>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</si>
  <si>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</si>
  <si>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</si>
  <si>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</si>
  <si>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</si>
  <si>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</si>
  <si>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</si>
  <si>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</si>
  <si>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</si>
  <si>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</si>
  <si>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</si>
  <si>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</si>
  <si>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</si>
  <si>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</si>
  <si>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</si>
  <si>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</si>
  <si>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</si>
  <si>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</si>
  <si>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</si>
  <si>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</si>
  <si>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</si>
  <si>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</si>
  <si>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</si>
  <si>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</si>
  <si>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</si>
  <si>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</si>
  <si>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</si>
  <si>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</si>
  <si>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</si>
  <si>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</si>
  <si>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</si>
  <si>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</si>
  <si>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</si>
  <si>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</si>
  <si>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</si>
  <si>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</si>
  <si>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</si>
  <si>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</si>
  <si>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</si>
  <si>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</si>
  <si>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</si>
  <si>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</si>
  <si>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</si>
  <si>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</si>
  <si>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</si>
  <si>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</si>
  <si>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</si>
  <si>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</si>
  <si>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</si>
  <si>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</si>
  <si>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</si>
  <si>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</si>
  <si>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</si>
  <si>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</si>
  <si>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</si>
  <si>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</si>
  <si>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</si>
  <si>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</si>
  <si>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</si>
  <si>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</si>
  <si>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</si>
  <si>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</si>
  <si>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</si>
  <si>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</si>
  <si>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</si>
  <si>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</si>
  <si>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</si>
  <si>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</si>
  <si>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</si>
  <si>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</si>
  <si>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</si>
  <si>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</si>
  <si>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</si>
  <si>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</si>
  <si>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</si>
  <si>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</si>
  <si>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</si>
  <si>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</si>
  <si>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</si>
  <si>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</si>
  <si>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</si>
  <si>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</si>
  <si>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</si>
  <si>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</si>
  <si>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</si>
  <si>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</si>
  <si>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</si>
  <si>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</si>
  <si>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</si>
  <si>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</si>
  <si>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</si>
  <si>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</si>
  <si>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</si>
  <si>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</si>
  <si>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</si>
  <si>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</si>
  <si>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</si>
  <si>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</si>
  <si>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</si>
  <si>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</si>
  <si>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</si>
  <si>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</si>
  <si>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</si>
  <si>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</si>
  <si>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</si>
  <si>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</si>
  <si>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</si>
  <si>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</si>
  <si>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</si>
  <si>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</si>
  <si>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</si>
  <si>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</si>
  <si>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</si>
  <si>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</si>
  <si>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</si>
  <si>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</si>
  <si>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</si>
  <si>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</si>
  <si>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</si>
  <si>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</si>
  <si>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</si>
  <si>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</si>
  <si>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</si>
  <si>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</si>
  <si>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</si>
  <si>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</si>
  <si>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</si>
  <si>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</si>
  <si>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</si>
  <si>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</si>
  <si>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</si>
  <si>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</si>
  <si>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</si>
  <si>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</si>
  <si>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</si>
  <si>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</si>
  <si>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</si>
  <si>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</si>
  <si>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</si>
  <si>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</si>
  <si>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</si>
  <si>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</si>
  <si>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</si>
  <si>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</si>
  <si>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</si>
  <si>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</si>
  <si>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</si>
  <si>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</si>
  <si>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</si>
  <si>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</si>
  <si>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</si>
  <si>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</si>
  <si>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</si>
  <si>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</si>
  <si>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</si>
  <si>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</si>
  <si>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</si>
  <si>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</si>
  <si>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</si>
  <si>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</si>
  <si>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</si>
  <si>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</si>
  <si>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</si>
  <si>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</si>
  <si>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</si>
  <si>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</si>
  <si>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</si>
  <si>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</si>
  <si>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</si>
  <si>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</si>
  <si>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</si>
  <si>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</si>
  <si>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</si>
  <si>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</si>
  <si>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</si>
  <si>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</si>
  <si>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</si>
  <si>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</si>
  <si>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</si>
  <si>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</si>
  <si>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</si>
  <si>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</si>
  <si>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</si>
  <si>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</si>
  <si>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</si>
  <si>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</si>
  <si>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</si>
  <si>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</si>
  <si>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</si>
  <si>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</si>
  <si>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</si>
  <si>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</si>
  <si>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</si>
  <si>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</si>
  <si>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</si>
  <si>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</si>
  <si>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</si>
  <si>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</si>
  <si>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</si>
  <si>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</si>
  <si>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</si>
  <si>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</si>
  <si>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</si>
  <si>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</si>
  <si>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</si>
  <si>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</si>
  <si>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</si>
  <si>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</si>
  <si>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</si>
  <si>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</si>
  <si>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</si>
  <si>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</si>
  <si>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</si>
  <si>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</si>
  <si>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</si>
  <si>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</si>
  <si>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</si>
  <si>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</si>
  <si>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</si>
  <si>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</si>
  <si>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</si>
  <si>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</si>
  <si>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</si>
  <si>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</si>
  <si>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</si>
  <si>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</si>
  <si>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</si>
  <si>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</si>
  <si>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</si>
  <si>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</si>
  <si>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</si>
  <si>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</si>
  <si>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</si>
  <si>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</si>
  <si>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</si>
  <si>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</si>
  <si>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</si>
  <si>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</si>
  <si>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</si>
  <si>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</si>
  <si>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</si>
  <si>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</si>
  <si>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</si>
  <si>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</si>
  <si>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</si>
  <si>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</si>
  <si>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</si>
  <si>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</si>
  <si>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</si>
  <si>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</si>
  <si>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</si>
  <si>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</si>
  <si>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</si>
  <si>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</si>
  <si>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</si>
  <si>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</si>
  <si>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</si>
  <si>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</si>
  <si>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</si>
  <si>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</si>
  <si>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</si>
  <si>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</si>
  <si>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</si>
  <si>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</si>
  <si>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</si>
  <si>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</si>
  <si>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</si>
  <si>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</si>
  <si>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</si>
  <si>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</si>
  <si>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</si>
  <si>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</si>
  <si>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</si>
  <si>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</si>
  <si>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</si>
  <si>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</si>
  <si>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</si>
  <si>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</si>
  <si>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</si>
  <si>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</si>
  <si>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</si>
  <si>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</si>
  <si>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</si>
  <si>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</si>
  <si>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</si>
  <si>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</si>
  <si>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</si>
  <si>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</si>
  <si>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</si>
  <si>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</si>
  <si>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</si>
  <si>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</si>
  <si>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</si>
  <si>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</si>
  <si>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</si>
  <si>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</si>
  <si>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</si>
  <si>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</si>
  <si>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</si>
  <si>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</si>
  <si>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</si>
  <si>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</si>
  <si>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</si>
  <si>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</si>
  <si>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</si>
  <si>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</si>
  <si>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</si>
  <si>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</si>
  <si>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</si>
  <si>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</si>
  <si>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</si>
  <si>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</si>
  <si>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</si>
  <si>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</si>
  <si>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</si>
  <si>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</si>
  <si>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</si>
  <si>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</si>
  <si>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</si>
  <si>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</si>
  <si>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</si>
  <si>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</si>
  <si>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</si>
  <si>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</si>
  <si>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</si>
  <si>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</si>
  <si>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</si>
  <si>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</si>
  <si>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</si>
  <si>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</si>
  <si>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</si>
  <si>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</si>
  <si>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</si>
  <si>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</si>
  <si>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</si>
  <si>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</si>
  <si>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</si>
  <si>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</si>
  <si>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</si>
  <si>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</si>
  <si>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</si>
  <si>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</si>
  <si>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</si>
  <si>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</si>
  <si>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</si>
  <si>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</si>
  <si>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</si>
  <si>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</si>
  <si>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</si>
  <si>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</si>
  <si>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</si>
  <si>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</si>
  <si>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</si>
  <si>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</si>
  <si>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</si>
  <si>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</si>
  <si>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</si>
  <si>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</si>
  <si>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</si>
  <si>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</si>
  <si>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</si>
  <si>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</si>
  <si>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</si>
  <si>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</si>
  <si>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</si>
  <si>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</si>
  <si>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</si>
  <si>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</si>
  <si>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</si>
  <si>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</si>
  <si>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</si>
  <si>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</si>
  <si>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</si>
  <si>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</si>
  <si>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</si>
  <si>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</si>
  <si>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</si>
  <si>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</si>
  <si>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</si>
  <si>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</si>
  <si>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</si>
  <si>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</si>
  <si>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</si>
  <si>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</si>
  <si>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</si>
  <si>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</si>
  <si>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</si>
  <si>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</si>
  <si>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</si>
  <si>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</si>
  <si>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</si>
  <si>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</si>
  <si>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</si>
  <si>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</si>
  <si>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</si>
  <si>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</si>
  <si>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</si>
  <si>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</si>
  <si>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</si>
  <si>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</si>
  <si>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</si>
  <si>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</si>
  <si>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</si>
  <si>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</si>
  <si>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</si>
  <si>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</si>
  <si>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</si>
  <si>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</si>
  <si>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</si>
  <si>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</si>
  <si>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</si>
  <si>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</si>
  <si>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</si>
  <si>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</si>
  <si>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</si>
  <si>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</si>
  <si>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</si>
  <si>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</si>
  <si>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</si>
  <si>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</si>
  <si>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</si>
  <si>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</si>
  <si>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</si>
  <si>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</si>
  <si>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</si>
  <si>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</si>
  <si>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</si>
  <si>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</si>
  <si>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</si>
  <si>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</si>
  <si>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</si>
  <si>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</si>
  <si>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</si>
  <si>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</si>
  <si>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</si>
  <si>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</si>
  <si>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</si>
  <si>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</si>
  <si>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</si>
  <si>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</si>
  <si>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</si>
  <si>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</si>
  <si>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</si>
  <si>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</si>
  <si>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</si>
  <si>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</si>
  <si>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</si>
  <si>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</si>
  <si>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</si>
  <si>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</si>
  <si>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</si>
  <si>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</si>
  <si>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</si>
  <si>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</si>
  <si>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</si>
  <si>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</si>
  <si>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</si>
  <si>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</si>
  <si>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</si>
  <si>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</si>
  <si>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</si>
  <si>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</si>
  <si>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</si>
  <si>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</si>
  <si>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</si>
  <si>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</si>
  <si>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</si>
  <si>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</si>
  <si>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</si>
  <si>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</si>
  <si>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</si>
  <si>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</si>
  <si>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</si>
  <si>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</si>
  <si>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</si>
  <si>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</si>
  <si>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</si>
  <si>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</si>
  <si>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</si>
  <si>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</si>
  <si>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</si>
  <si>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</si>
  <si>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</si>
  <si>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</si>
  <si>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</si>
  <si>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</si>
  <si>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</si>
  <si>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</si>
  <si>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</si>
  <si>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</si>
  <si>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</si>
  <si>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</si>
  <si>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</si>
  <si>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</si>
  <si>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</si>
  <si>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</si>
  <si>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</si>
  <si>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</si>
  <si>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</si>
  <si>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</si>
  <si>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</si>
  <si>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</si>
  <si>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</si>
  <si>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</si>
  <si>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</si>
  <si>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</si>
  <si>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</si>
  <si>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</si>
  <si>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</si>
  <si>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</si>
  <si>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</si>
  <si>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</si>
  <si>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</si>
  <si>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</si>
  <si>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</si>
  <si>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</si>
  <si>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</si>
  <si>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</si>
  <si>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</si>
  <si>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</si>
  <si>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</si>
  <si>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</si>
  <si>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</si>
  <si>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</si>
  <si>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</si>
  <si>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</si>
  <si>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</si>
  <si>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</si>
  <si>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</si>
  <si>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</si>
  <si>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</si>
  <si>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</si>
  <si>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</si>
  <si>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</si>
  <si>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</si>
  <si>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</si>
  <si>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</si>
  <si>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</si>
  <si>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</si>
  <si>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</si>
  <si>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</si>
  <si>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</si>
  <si>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</si>
  <si>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</si>
  <si>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</si>
  <si>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</si>
  <si>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</si>
  <si>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</si>
  <si>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</si>
  <si>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</si>
  <si>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</si>
  <si>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</si>
  <si>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</si>
  <si>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</si>
  <si>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</si>
  <si>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</si>
  <si>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</si>
  <si>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</si>
  <si>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</si>
  <si>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</si>
  <si>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</si>
  <si>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</si>
  <si>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</si>
  <si>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</si>
  <si>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</si>
  <si>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</si>
  <si>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</si>
  <si>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</si>
  <si>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</si>
  <si>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</si>
  <si>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</si>
  <si>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</si>
  <si>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</si>
  <si>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</si>
  <si>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</si>
  <si>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</si>
  <si>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</si>
  <si>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</si>
  <si>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</si>
  <si>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</si>
  <si>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</si>
  <si>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</si>
  <si>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</si>
  <si>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</si>
  <si>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</si>
  <si>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</si>
  <si>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</si>
  <si>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</si>
  <si>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</si>
  <si>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</si>
  <si>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</si>
  <si>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</si>
  <si>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</si>
  <si>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</si>
  <si>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</si>
  <si>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</si>
  <si>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</si>
  <si>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</si>
  <si>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</si>
  <si>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</si>
  <si>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</si>
  <si>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</si>
  <si>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</si>
  <si>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</si>
  <si>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</si>
  <si>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</si>
  <si>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</si>
  <si>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</si>
  <si>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</si>
  <si>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</si>
  <si>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</si>
  <si>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</si>
  <si>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</si>
  <si>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</si>
  <si>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</si>
  <si>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</si>
  <si>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</si>
  <si>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</si>
  <si>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</si>
  <si>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</si>
  <si>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</si>
  <si>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</si>
  <si>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</si>
  <si>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</si>
  <si>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</si>
  <si>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</si>
  <si>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</si>
  <si>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</si>
  <si>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</si>
  <si>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</si>
  <si>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</si>
  <si>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</si>
  <si>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</si>
  <si>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</si>
  <si>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</si>
  <si>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</si>
  <si>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</si>
  <si>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</si>
  <si>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</si>
  <si>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</si>
  <si>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</si>
  <si>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</si>
  <si>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</si>
  <si>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</si>
  <si>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</si>
  <si>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</si>
  <si>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</si>
  <si>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</si>
  <si>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</si>
  <si>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</si>
  <si>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</si>
  <si>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</si>
  <si>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</si>
  <si>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</si>
  <si>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</si>
  <si>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</si>
  <si>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</si>
  <si>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</si>
  <si>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</si>
  <si>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</si>
  <si>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</si>
  <si>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</si>
  <si>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</si>
  <si>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</si>
  <si>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</si>
  <si>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</si>
  <si>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</si>
  <si>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</si>
  <si>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</si>
  <si>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</si>
  <si>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</si>
  <si>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</si>
  <si>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</si>
  <si>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</si>
  <si>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</si>
  <si>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</si>
  <si>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</si>
  <si>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</si>
  <si>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</si>
  <si>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</si>
  <si>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</si>
  <si>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</si>
  <si>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</si>
  <si>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</si>
  <si>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</si>
  <si>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</si>
  <si>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</si>
  <si>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</si>
  <si>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</si>
  <si>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</si>
  <si>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</si>
  <si>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</si>
  <si>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</si>
  <si>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</si>
  <si>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</si>
  <si>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</si>
  <si>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</si>
  <si>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</si>
  <si>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</si>
  <si>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</si>
  <si>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</si>
  <si>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</si>
  <si>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</si>
  <si>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</si>
  <si>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</si>
  <si>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</si>
  <si>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</si>
  <si>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</si>
  <si>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</si>
  <si>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</si>
  <si>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</si>
  <si>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</si>
  <si>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</si>
  <si>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</si>
  <si>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</si>
  <si>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</si>
  <si>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</si>
  <si>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</si>
  <si>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</si>
  <si>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</si>
  <si>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</si>
  <si>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</si>
  <si>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</si>
  <si>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</si>
  <si>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</si>
  <si>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</si>
  <si>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</si>
  <si>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</si>
  <si>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</si>
  <si>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</si>
  <si>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</si>
  <si>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</si>
  <si>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</si>
  <si>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</si>
  <si>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</si>
  <si>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</si>
  <si>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</si>
  <si>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</si>
  <si>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</si>
  <si>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</si>
  <si>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</si>
  <si>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</si>
  <si>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</si>
  <si>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</si>
  <si>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</si>
  <si>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</si>
  <si>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</si>
  <si>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</si>
  <si>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</si>
  <si>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</si>
  <si>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</si>
  <si>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</si>
  <si>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</si>
  <si>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</si>
  <si>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</si>
  <si>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</si>
  <si>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</si>
  <si>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</si>
  <si>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</si>
  <si>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</si>
  <si>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</si>
  <si>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</si>
  <si>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</si>
  <si>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</si>
  <si>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</si>
  <si>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</si>
  <si>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</si>
  <si>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</si>
  <si>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</si>
  <si>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</si>
  <si>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</si>
  <si>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</si>
  <si>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</si>
  <si>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</si>
  <si>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</si>
  <si>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</si>
  <si>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</si>
  <si>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</si>
  <si>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</si>
  <si>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</si>
  <si>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</si>
  <si>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</si>
  <si>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</si>
  <si>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</si>
  <si>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</si>
  <si>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</si>
  <si>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</si>
  <si>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</si>
  <si>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</si>
  <si>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</si>
  <si>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</si>
  <si>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</si>
  <si>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</si>
  <si>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</si>
  <si>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</si>
  <si>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</si>
  <si>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</si>
  <si>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</si>
  <si>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</si>
  <si>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</si>
  <si>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</si>
  <si>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</si>
  <si>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</si>
  <si>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</si>
  <si>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</si>
  <si>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</si>
  <si>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</si>
  <si>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</si>
  <si>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</si>
  <si>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</si>
  <si>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</si>
  <si>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</si>
  <si>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</si>
  <si>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</si>
  <si>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</si>
  <si>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</si>
  <si>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</si>
  <si>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</si>
  <si>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</si>
  <si>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</si>
  <si>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</si>
  <si>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</si>
  <si>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</si>
  <si>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</si>
  <si>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</si>
  <si>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</si>
  <si>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</si>
  <si>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</si>
  <si>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</si>
  <si>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</si>
  <si>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</si>
  <si>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</si>
  <si>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</si>
  <si>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</si>
  <si>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</si>
  <si>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</si>
  <si>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</si>
  <si>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</si>
  <si>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</si>
  <si>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</si>
  <si>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</si>
  <si>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</si>
  <si>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</si>
  <si>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</si>
  <si>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</si>
  <si>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</si>
  <si>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</si>
  <si>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</si>
  <si>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</si>
  <si>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</si>
  <si>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</si>
  <si>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</si>
  <si>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</si>
  <si>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</si>
  <si>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</si>
  <si>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</si>
  <si>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</si>
  <si>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</si>
  <si>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</si>
  <si>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</si>
  <si>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</si>
  <si>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</si>
  <si>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</si>
  <si>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</si>
  <si>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</si>
  <si>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</si>
  <si>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</si>
  <si>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</si>
  <si>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</si>
  <si>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</si>
  <si>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</si>
  <si>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</si>
  <si>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</si>
  <si>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</si>
  <si>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</si>
  <si>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</si>
  <si>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</si>
  <si>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</si>
  <si>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</si>
  <si>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</si>
  <si>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</si>
  <si>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</si>
  <si>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</si>
  <si>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</si>
  <si>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</si>
  <si>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</si>
  <si>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</si>
  <si>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</si>
  <si>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</si>
  <si>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</si>
  <si>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</si>
  <si>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</si>
  <si>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</si>
  <si>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</si>
  <si>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</si>
  <si>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</si>
  <si>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</si>
  <si>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</si>
  <si>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</si>
  <si>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</si>
  <si>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</si>
  <si>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</si>
  <si>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</si>
  <si>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</si>
  <si>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</si>
  <si>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</si>
  <si>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</si>
  <si>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</si>
  <si>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</si>
  <si>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</si>
  <si>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</si>
  <si>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</si>
  <si>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</si>
  <si>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</si>
  <si>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</si>
  <si>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</si>
  <si>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</si>
  <si>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</si>
  <si>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</si>
  <si>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</si>
  <si>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</si>
  <si>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</si>
  <si>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</si>
  <si>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</si>
  <si>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</si>
  <si>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</si>
  <si>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</si>
  <si>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</si>
  <si>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</si>
  <si>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</si>
  <si>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</si>
  <si>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</si>
  <si>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</si>
  <si>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</si>
  <si>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</si>
  <si>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</si>
  <si>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</si>
  <si>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</si>
  <si>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</si>
  <si>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</si>
  <si>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</si>
  <si>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</si>
  <si>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</si>
  <si>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</si>
  <si>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</si>
  <si>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</si>
  <si>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</si>
  <si>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</si>
  <si>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</si>
  <si>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</si>
  <si>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</si>
  <si>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</si>
  <si>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</si>
  <si>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</si>
  <si>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</si>
  <si>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</si>
  <si>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</si>
  <si>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</si>
  <si>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</si>
  <si>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</si>
  <si>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</si>
  <si>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</si>
  <si>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</si>
  <si>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</si>
  <si>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</si>
  <si>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</si>
  <si>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</si>
  <si>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</si>
  <si>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</si>
  <si>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</si>
  <si>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</si>
  <si>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</si>
  <si>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</si>
  <si>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</si>
  <si>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</si>
  <si>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</si>
  <si>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</si>
  <si>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</si>
  <si>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</si>
  <si>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</si>
  <si>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</si>
  <si>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</si>
  <si>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</si>
  <si>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</si>
  <si>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</si>
  <si>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</si>
  <si>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</si>
  <si>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</si>
  <si>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</si>
  <si>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</si>
  <si>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</si>
  <si>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</si>
  <si>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</si>
  <si>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</si>
  <si>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</si>
  <si>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</si>
  <si>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</si>
  <si>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</si>
  <si>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</si>
  <si>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</si>
  <si>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</si>
  <si>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</si>
  <si>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</si>
  <si>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</si>
  <si>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</si>
  <si>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</si>
  <si>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</si>
  <si>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</si>
  <si>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</si>
  <si>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</si>
  <si>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</si>
  <si>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</si>
  <si>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</si>
  <si>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</si>
  <si>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</si>
  <si>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</si>
  <si>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</si>
  <si>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</si>
  <si>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</si>
  <si>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</si>
  <si>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</si>
  <si>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</si>
  <si>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</si>
  <si>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</si>
  <si>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</si>
  <si>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</si>
  <si>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</si>
  <si>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</si>
  <si>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</si>
  <si>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</si>
  <si>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</si>
  <si>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</si>
  <si>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</si>
  <si>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</si>
  <si>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</si>
  <si>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</si>
  <si>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</si>
  <si>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</si>
  <si>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</si>
  <si>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</si>
  <si>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</si>
  <si>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</si>
  <si>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</si>
  <si>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</si>
  <si>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</si>
  <si>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</si>
  <si>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</si>
  <si>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</si>
  <si>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</si>
  <si>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</si>
  <si>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</si>
  <si>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</si>
  <si>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</si>
  <si>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</si>
  <si>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</si>
  <si>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</si>
  <si>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</si>
  <si>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</si>
  <si>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</si>
  <si>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</si>
  <si>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</si>
  <si>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</si>
  <si>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</si>
  <si>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</si>
  <si>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</si>
  <si>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</si>
  <si>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</si>
  <si>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</si>
  <si>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</si>
  <si>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</si>
  <si>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</si>
  <si>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</si>
  <si>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</si>
  <si>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</si>
  <si>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</si>
  <si>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</si>
  <si>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</si>
  <si>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</si>
  <si>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</si>
  <si>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</si>
  <si>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</si>
  <si>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</si>
  <si>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</si>
  <si>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</si>
  <si>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</si>
  <si>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</si>
  <si>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</si>
  <si>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</si>
  <si>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</si>
  <si>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</si>
  <si>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</si>
  <si>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</si>
  <si>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</si>
  <si>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</si>
  <si>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</si>
  <si>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</si>
  <si>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</si>
  <si>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</si>
  <si>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</si>
  <si>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</si>
  <si>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</si>
  <si>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</si>
  <si>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</si>
  <si>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</si>
  <si>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</si>
  <si>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</si>
  <si>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</si>
  <si>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</si>
  <si>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</si>
  <si>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</si>
  <si>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</si>
  <si>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</si>
  <si>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</si>
  <si>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</si>
  <si>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</si>
  <si>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</si>
  <si>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</si>
  <si>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</si>
  <si>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</si>
  <si>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</si>
  <si>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</si>
  <si>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</si>
  <si>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</si>
  <si>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</si>
  <si>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</si>
  <si>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</si>
  <si>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</si>
  <si>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</si>
  <si>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</si>
  <si>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</si>
  <si>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</si>
  <si>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</si>
  <si>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</si>
  <si>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</si>
  <si>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</si>
  <si>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</si>
  <si>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</si>
  <si>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</si>
  <si>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</si>
  <si>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</si>
  <si>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</si>
  <si>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</si>
  <si>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</si>
  <si>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</si>
  <si>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</si>
  <si>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</si>
  <si>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</si>
  <si>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</si>
  <si>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</si>
  <si>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</si>
  <si>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</si>
  <si>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</si>
  <si>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</si>
  <si>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</si>
  <si>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</si>
  <si>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</si>
  <si>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</si>
  <si>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</si>
  <si>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</si>
  <si>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</si>
  <si>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</si>
  <si>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</si>
  <si>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</si>
  <si>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</si>
  <si>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</si>
  <si>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</si>
  <si>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</si>
  <si>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</si>
  <si>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</si>
  <si>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</si>
  <si>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</si>
  <si>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</si>
  <si>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</si>
  <si>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</si>
  <si>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</si>
  <si>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</si>
  <si>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</si>
  <si>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</si>
  <si>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</si>
  <si>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</si>
  <si>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</si>
  <si>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</si>
  <si>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</si>
  <si>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</si>
  <si>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</si>
  <si>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</si>
  <si>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</si>
  <si>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</si>
  <si>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</si>
  <si>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</si>
  <si>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</si>
  <si>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</si>
  <si>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</si>
  <si>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</si>
  <si>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</si>
  <si>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</si>
  <si>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</si>
  <si>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</si>
  <si>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</si>
  <si>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</si>
  <si>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</si>
  <si>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</si>
  <si>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</si>
  <si>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</si>
  <si>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</si>
  <si>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</si>
  <si>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</si>
  <si>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</si>
  <si>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</si>
  <si>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</si>
  <si>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</si>
  <si>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</si>
  <si>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</si>
  <si>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</si>
  <si>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</si>
  <si>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</si>
  <si>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</si>
  <si>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</si>
  <si>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</si>
  <si>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</si>
  <si>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</si>
  <si>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</si>
  <si>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</si>
  <si>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</si>
  <si>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</si>
  <si>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</si>
  <si>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</si>
  <si>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</si>
  <si>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</si>
  <si>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</si>
  <si>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</si>
  <si>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</si>
  <si>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</si>
  <si>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</si>
  <si>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</si>
  <si>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</si>
  <si>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</si>
  <si>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</si>
  <si>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</si>
  <si>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</si>
  <si>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</si>
  <si>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</si>
  <si>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</si>
  <si>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</si>
  <si>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</si>
  <si>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</si>
  <si>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</si>
  <si>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</si>
  <si>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</si>
  <si>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</si>
  <si>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</si>
  <si>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</si>
  <si>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</si>
  <si>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</si>
  <si>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</si>
  <si>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</si>
  <si>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</si>
  <si>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</si>
  <si>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</si>
  <si>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</si>
  <si>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</si>
  <si>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</si>
  <si>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</si>
  <si>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</si>
  <si>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</si>
  <si>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</si>
  <si>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</si>
  <si>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</si>
  <si>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</si>
  <si>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</si>
  <si>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</si>
  <si>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</si>
  <si>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</si>
  <si>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</si>
  <si>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</si>
  <si>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</si>
  <si>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</si>
  <si>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</si>
  <si>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</si>
  <si>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</si>
  <si>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</si>
  <si>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</si>
  <si>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</si>
  <si>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</si>
  <si>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</si>
  <si>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</si>
  <si>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</si>
  <si>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</si>
  <si>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</si>
  <si>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</si>
  <si>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</si>
  <si>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</si>
  <si>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</si>
  <si>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</si>
  <si>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</si>
  <si>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</si>
  <si>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</si>
  <si>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</si>
  <si>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</si>
  <si>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</si>
  <si>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</si>
  <si>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</si>
  <si>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</si>
  <si>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</si>
  <si>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</si>
  <si>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</si>
  <si>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</si>
  <si>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</si>
  <si>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</si>
  <si>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</si>
  <si>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</si>
  <si>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</si>
  <si>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</si>
  <si>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</si>
  <si>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</si>
  <si>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</si>
  <si>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</si>
  <si>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</si>
  <si>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</si>
  <si>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</si>
  <si>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</si>
  <si>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</si>
  <si>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</si>
  <si>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</si>
  <si>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</si>
  <si>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</si>
  <si>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</si>
  <si>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</si>
  <si>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</si>
  <si>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</si>
  <si>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</si>
  <si>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</si>
  <si>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</si>
  <si>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</si>
  <si>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</si>
  <si>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</si>
  <si>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</si>
  <si>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</si>
  <si>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</si>
  <si>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</si>
  <si>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</si>
  <si>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</si>
  <si>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</si>
  <si>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</si>
  <si>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</si>
  <si>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</si>
  <si>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</si>
  <si>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</si>
  <si>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</si>
  <si>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</si>
  <si>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</si>
  <si>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</si>
  <si>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</si>
  <si>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</si>
  <si>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</si>
  <si>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</si>
  <si>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</si>
  <si>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</si>
  <si>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</si>
  <si>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</si>
  <si>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</si>
  <si>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</si>
  <si>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</si>
  <si>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</si>
  <si>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</si>
  <si>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</si>
  <si>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</si>
  <si>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</si>
  <si>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</si>
  <si>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</si>
  <si>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</si>
  <si>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</si>
  <si>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</si>
  <si>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</si>
  <si>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</si>
  <si>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</si>
  <si>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</si>
  <si>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</si>
  <si>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</si>
  <si>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</si>
  <si>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</si>
  <si>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</si>
  <si>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</si>
  <si>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</si>
  <si>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</si>
  <si>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</si>
  <si>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</si>
  <si>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</si>
  <si>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</si>
  <si>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</si>
  <si>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</si>
  <si>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</si>
  <si>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</si>
  <si>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</si>
  <si>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</si>
  <si>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</si>
  <si>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</si>
  <si>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</si>
  <si>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</si>
  <si>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</si>
  <si>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</si>
  <si>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</si>
  <si>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</si>
  <si>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</si>
  <si>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</si>
  <si>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</si>
  <si>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</si>
  <si>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</si>
  <si>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</si>
  <si>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</si>
  <si>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</si>
  <si>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</si>
  <si>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</si>
  <si>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</si>
  <si>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</si>
  <si>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</si>
  <si>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</si>
  <si>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</si>
  <si>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</si>
  <si>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</si>
  <si>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</si>
  <si>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</si>
  <si>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</si>
  <si>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</si>
  <si>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</si>
  <si>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</si>
  <si>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</si>
  <si>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</si>
  <si>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</si>
  <si>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</si>
  <si>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</si>
  <si>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</si>
  <si>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</si>
  <si>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</si>
  <si>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</si>
  <si>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</si>
  <si>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</si>
  <si>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</si>
  <si>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</si>
  <si>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</si>
  <si>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</si>
  <si>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</si>
  <si>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</si>
  <si>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</si>
  <si>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</si>
  <si>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</si>
  <si>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</si>
  <si>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</si>
  <si>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</si>
  <si>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</si>
  <si>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</si>
  <si>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</si>
  <si>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</si>
  <si>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</si>
  <si>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</si>
  <si>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</si>
  <si>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</si>
  <si>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</si>
  <si>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</si>
  <si>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</si>
  <si>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</si>
  <si>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</si>
  <si>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</si>
  <si>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</si>
  <si>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</si>
  <si>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</si>
  <si>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</si>
  <si>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</si>
  <si>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</si>
  <si>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</si>
  <si>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</si>
  <si>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</si>
  <si>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</si>
  <si>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</si>
  <si>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</si>
  <si>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</si>
  <si>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</si>
  <si>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</si>
  <si>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</si>
  <si>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</si>
  <si>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</si>
  <si>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</si>
  <si>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</si>
  <si>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</si>
  <si>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</si>
  <si>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</si>
  <si>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</si>
  <si>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</si>
  <si>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</si>
  <si>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</si>
  <si>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</si>
  <si>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</si>
  <si>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</si>
  <si>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</si>
  <si>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</si>
  <si>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</si>
  <si>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</si>
  <si>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</si>
  <si>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</si>
  <si>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</si>
  <si>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</si>
  <si>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</si>
  <si>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</si>
  <si>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</si>
  <si>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</si>
  <si>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</si>
  <si>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</si>
  <si>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</si>
  <si>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</si>
  <si>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</si>
  <si>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</si>
  <si>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</si>
  <si>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</si>
  <si>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</si>
  <si>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</si>
  <si>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</si>
  <si>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</si>
  <si>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</si>
  <si>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</si>
  <si>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</si>
  <si>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</si>
  <si>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</si>
  <si>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</si>
  <si>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</si>
  <si>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</si>
  <si>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</si>
  <si>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</si>
  <si>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</si>
  <si>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</si>
  <si>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</si>
  <si>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</si>
  <si>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</si>
  <si>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</si>
  <si>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</si>
  <si>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</si>
  <si>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</si>
  <si>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</si>
  <si>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</si>
  <si>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</si>
  <si>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</si>
  <si>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</si>
  <si>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</si>
  <si>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</si>
  <si>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</si>
  <si>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</si>
  <si>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</si>
  <si>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</si>
  <si>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</si>
  <si>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</si>
  <si>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</si>
  <si>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</si>
  <si>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</si>
  <si>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</si>
  <si>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</si>
  <si>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</si>
  <si>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</si>
  <si>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</si>
  <si>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</si>
  <si>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</si>
  <si>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</si>
  <si>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</si>
  <si>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</si>
  <si>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</si>
  <si>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</si>
  <si>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</si>
  <si>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</si>
  <si>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</si>
  <si>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</si>
  <si>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</si>
  <si>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</si>
  <si>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</si>
  <si>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</si>
  <si>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</si>
  <si>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</si>
  <si>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</si>
  <si>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</si>
  <si>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</si>
  <si>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</si>
  <si>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</si>
  <si>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</si>
  <si>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</si>
  <si>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</si>
  <si>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</si>
  <si>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</si>
  <si>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</si>
  <si>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</si>
  <si>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</si>
  <si>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</si>
  <si>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</si>
  <si>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</si>
  <si>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</si>
  <si>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</si>
  <si>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</si>
  <si>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</si>
  <si>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</si>
  <si>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</si>
  <si>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</si>
  <si>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</si>
  <si>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</si>
  <si>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</si>
  <si>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</si>
  <si>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</si>
  <si>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</si>
  <si>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</si>
  <si>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</si>
  <si>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</si>
  <si>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</si>
  <si>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</si>
  <si>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</si>
  <si>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</si>
  <si>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</si>
  <si>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</si>
  <si>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</si>
  <si>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</si>
  <si>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</si>
  <si>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</si>
  <si>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</si>
  <si>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</si>
  <si>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</si>
  <si>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</si>
  <si>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</si>
  <si>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</si>
  <si>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</si>
  <si>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</si>
  <si>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</si>
  <si>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</si>
  <si>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</si>
  <si>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</si>
  <si>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</si>
  <si>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</si>
  <si>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</si>
  <si>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</si>
  <si>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</si>
  <si>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</si>
  <si>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</si>
  <si>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</si>
  <si>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</si>
  <si>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</si>
  <si>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</si>
  <si>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</si>
  <si>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</si>
  <si>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</si>
  <si>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</si>
  <si>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</si>
  <si>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</si>
  <si>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</si>
  <si>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</si>
  <si>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</si>
  <si>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</si>
  <si>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</si>
  <si>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</si>
  <si>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</si>
  <si>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</si>
  <si>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</si>
  <si>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</si>
  <si>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</si>
  <si>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</si>
  <si>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</si>
  <si>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</si>
  <si>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</si>
  <si>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</si>
  <si>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</si>
  <si>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</si>
  <si>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</si>
  <si>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</si>
  <si>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</si>
  <si>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</si>
  <si>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</si>
  <si>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</si>
  <si>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</si>
  <si>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</si>
  <si>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</si>
  <si>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</si>
  <si>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</si>
  <si>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</si>
  <si>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</si>
  <si>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</si>
  <si>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</si>
  <si>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</si>
  <si>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</si>
  <si>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</si>
  <si>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</si>
  <si>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</si>
  <si>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</si>
  <si>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</si>
  <si>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</si>
  <si>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</si>
  <si>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</si>
  <si>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</si>
  <si>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</si>
  <si>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</si>
  <si>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</si>
  <si>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</si>
  <si>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</si>
  <si>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</si>
  <si>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</si>
  <si>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</si>
  <si>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</si>
  <si>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</si>
  <si>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</si>
  <si>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</si>
  <si>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</si>
  <si>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</si>
  <si>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</si>
  <si>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</si>
  <si>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</si>
  <si>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</si>
  <si>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</si>
  <si>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</si>
  <si>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</si>
  <si>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</si>
  <si>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</si>
  <si>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</si>
  <si>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</si>
  <si>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</si>
  <si>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</si>
  <si>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</si>
  <si>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</si>
  <si>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</si>
  <si>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</si>
  <si>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</si>
  <si>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</si>
  <si>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</si>
  <si>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</si>
  <si>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</si>
  <si>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</si>
  <si>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</si>
  <si>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</si>
  <si>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</si>
  <si>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</si>
  <si>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</si>
  <si>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</si>
  <si>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</si>
  <si>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</si>
  <si>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</si>
  <si>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</si>
  <si>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</si>
  <si>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</si>
  <si>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</si>
  <si>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</si>
  <si>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</si>
  <si>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</si>
  <si>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</si>
  <si>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</si>
  <si>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</si>
  <si>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</si>
  <si>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</si>
  <si>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</si>
  <si>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</si>
  <si>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</si>
  <si>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</si>
  <si>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</si>
  <si>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</si>
  <si>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</si>
  <si>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</si>
  <si>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</si>
  <si>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</si>
  <si>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</si>
  <si>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</si>
  <si>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</si>
  <si>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</si>
  <si>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</si>
  <si>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</si>
  <si>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</si>
  <si>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</si>
  <si>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</si>
  <si>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</si>
  <si>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</si>
  <si>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</si>
  <si>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</si>
  <si>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</si>
  <si>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</si>
  <si>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</si>
  <si>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</si>
  <si>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</si>
  <si>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</si>
  <si>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</si>
  <si>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</si>
  <si>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</si>
  <si>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</si>
  <si>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</si>
  <si>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</si>
  <si>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</si>
  <si>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</si>
  <si>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</si>
  <si>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</si>
  <si>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</si>
  <si>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</si>
  <si>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</si>
  <si>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</si>
  <si>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</si>
  <si>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</si>
  <si>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</si>
  <si>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</si>
  <si>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</si>
  <si>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</si>
  <si>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</si>
  <si>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</si>
  <si>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</si>
  <si>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</si>
  <si>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</si>
  <si>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</si>
  <si>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</si>
  <si>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</si>
  <si>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</si>
  <si>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</si>
  <si>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</si>
  <si>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</si>
  <si>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</si>
  <si>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</si>
  <si>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</si>
  <si>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</si>
  <si>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</si>
  <si>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</si>
  <si>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</si>
  <si>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</si>
  <si>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</si>
  <si>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</si>
  <si>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</si>
  <si>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</si>
  <si>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</si>
  <si>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</si>
  <si>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</si>
  <si>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</si>
  <si>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</si>
  <si>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</si>
  <si>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</si>
  <si>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</si>
  <si>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</si>
  <si>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</si>
  <si>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</si>
  <si>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</si>
  <si>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</si>
  <si>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</si>
  <si>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</si>
  <si>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</si>
  <si>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</si>
  <si>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</si>
  <si>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</si>
  <si>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</si>
  <si>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</si>
  <si>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</si>
  <si>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</si>
  <si>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</si>
  <si>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</si>
  <si>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</si>
  <si>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</si>
  <si>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</si>
  <si>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</si>
  <si>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</si>
  <si>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</si>
  <si>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</si>
  <si>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</si>
  <si>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</si>
  <si>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</si>
  <si>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</si>
  <si>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</si>
  <si>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</si>
  <si>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</si>
  <si>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</si>
  <si>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</si>
  <si>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</si>
  <si>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</si>
  <si>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</si>
  <si>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</si>
  <si>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</si>
  <si>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</si>
  <si>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</si>
  <si>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</si>
  <si>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</si>
  <si>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</si>
  <si>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</si>
  <si>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</si>
  <si>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</si>
  <si>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</si>
  <si>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</si>
  <si>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</si>
  <si>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</si>
  <si>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</si>
  <si>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</si>
  <si>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</si>
  <si>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</si>
  <si>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</si>
  <si>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</si>
  <si>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</si>
  <si>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</si>
  <si>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</si>
  <si>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</si>
  <si>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</si>
  <si>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</si>
  <si>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</si>
  <si>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</si>
  <si>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</si>
  <si>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</si>
  <si>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</si>
  <si>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</si>
  <si>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</si>
  <si>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</si>
  <si>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</si>
  <si>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</si>
  <si>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</si>
  <si>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</si>
  <si>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</si>
  <si>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</si>
  <si>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</si>
  <si>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</si>
  <si>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</si>
  <si>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</si>
  <si>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</si>
  <si>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</si>
  <si>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</si>
  <si>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</si>
  <si>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</si>
  <si>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</si>
  <si>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</si>
  <si>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</si>
  <si>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</si>
  <si>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</si>
  <si>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</si>
  <si>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</si>
  <si>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</si>
  <si>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</si>
  <si>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</si>
  <si>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</si>
  <si>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</si>
  <si>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</si>
  <si>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</si>
  <si>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</si>
  <si>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</si>
  <si>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</si>
  <si>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</si>
  <si>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</si>
  <si>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</si>
  <si>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</si>
  <si>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</si>
  <si>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</si>
  <si>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</si>
  <si>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</si>
  <si>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</si>
  <si>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</si>
  <si>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</si>
  <si>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</si>
  <si>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</si>
  <si>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</si>
  <si>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</si>
  <si>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</si>
  <si>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</si>
  <si>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</si>
  <si>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</si>
  <si>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</si>
  <si>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</si>
  <si>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</si>
  <si>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</si>
  <si>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</si>
  <si>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</si>
  <si>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</si>
  <si>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</si>
  <si>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</si>
  <si>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</si>
  <si>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</si>
  <si>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</si>
  <si>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</si>
  <si>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</si>
  <si>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</si>
  <si>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</si>
  <si>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</si>
  <si>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</si>
  <si>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</si>
  <si>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</si>
  <si>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</si>
  <si>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</si>
  <si>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</si>
  <si>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</si>
  <si>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</si>
  <si>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</si>
  <si>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</si>
  <si>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</si>
  <si>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</si>
  <si>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</si>
  <si>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</si>
  <si>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</si>
  <si>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</si>
  <si>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</si>
  <si>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</si>
  <si>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</si>
  <si>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</si>
  <si>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</si>
  <si>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</si>
  <si>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</si>
  <si>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</si>
  <si>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</si>
  <si>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</si>
  <si>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</si>
  <si>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</si>
  <si>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</si>
  <si>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</si>
  <si>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</si>
  <si>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</si>
  <si>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</si>
  <si>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</si>
  <si>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</si>
  <si>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</si>
  <si>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</si>
  <si>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</si>
  <si>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</si>
  <si>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</si>
  <si>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</si>
  <si>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</si>
  <si>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</si>
  <si>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</si>
  <si>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</si>
  <si>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</si>
  <si>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</si>
  <si>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</si>
  <si>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</si>
  <si>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</si>
  <si>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</si>
  <si>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</si>
  <si>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</si>
  <si>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</si>
  <si>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</si>
  <si>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</si>
  <si>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</si>
  <si>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</si>
  <si>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</si>
  <si>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</si>
  <si>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</si>
  <si>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</si>
  <si>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</si>
  <si>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</si>
  <si>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</si>
  <si>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</si>
  <si>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</si>
  <si>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</si>
  <si>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</si>
  <si>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</si>
  <si>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</si>
  <si>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</si>
  <si>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</si>
  <si>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</si>
  <si>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</si>
  <si>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</si>
  <si>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</si>
  <si>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</si>
  <si>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</si>
  <si>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</si>
  <si>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</si>
  <si>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</si>
  <si>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</si>
  <si>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</si>
  <si>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</si>
  <si>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</si>
  <si>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</si>
  <si>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</si>
  <si>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</si>
  <si>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</si>
  <si>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</si>
  <si>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</si>
  <si>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</si>
  <si>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</si>
  <si>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</si>
  <si>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</si>
  <si>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</si>
  <si>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</si>
  <si>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</si>
  <si>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</si>
  <si>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</si>
  <si>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</si>
  <si>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</si>
  <si>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</si>
  <si>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</si>
  <si>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</si>
  <si>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</si>
  <si>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</si>
  <si>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</si>
  <si>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</si>
  <si>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</si>
  <si>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</si>
  <si>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</si>
  <si>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</si>
  <si>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</si>
  <si>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</si>
  <si>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</si>
  <si>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</si>
  <si>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</si>
  <si>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</si>
  <si>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</si>
  <si>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</si>
  <si>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</si>
  <si>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</si>
  <si>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</si>
  <si>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</si>
  <si>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</si>
  <si>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</si>
  <si>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</si>
  <si>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</si>
  <si>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</si>
  <si>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</si>
  <si>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</si>
  <si>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</si>
  <si>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</si>
  <si>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</si>
  <si>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</si>
  <si>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</si>
  <si>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</si>
  <si>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</si>
  <si>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</si>
  <si>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</si>
  <si>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</si>
  <si>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</si>
  <si>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</si>
  <si>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</si>
  <si>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</si>
  <si>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</si>
  <si>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</si>
  <si>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</si>
  <si>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</si>
  <si>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</si>
  <si>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</si>
  <si>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</si>
  <si>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</si>
  <si>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</si>
  <si>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</si>
  <si>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</si>
  <si>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</si>
  <si>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</si>
  <si>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</si>
  <si>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</si>
  <si>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</si>
  <si>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</si>
  <si>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</si>
  <si>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</si>
  <si>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</si>
  <si>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</si>
  <si>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</si>
  <si>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</si>
  <si>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</si>
  <si>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</si>
  <si>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</si>
  <si>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</si>
  <si>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</si>
  <si>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</si>
  <si>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</si>
  <si>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</si>
  <si>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</si>
  <si>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</si>
  <si>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</si>
  <si>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</si>
  <si>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</si>
  <si>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</si>
  <si>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</si>
  <si>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</si>
  <si>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</si>
  <si>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</si>
  <si>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</si>
  <si>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</si>
  <si>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</si>
  <si>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</si>
  <si>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</si>
  <si>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</si>
  <si>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</si>
  <si>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</si>
  <si>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</si>
  <si>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</si>
  <si>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</si>
  <si>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</si>
  <si>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</si>
  <si>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</si>
  <si>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</si>
  <si>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</si>
  <si>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</si>
  <si>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</si>
  <si>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</si>
  <si>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</si>
  <si>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</si>
  <si>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</si>
  <si>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</si>
  <si>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</si>
  <si>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</si>
  <si>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</si>
  <si>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</si>
  <si>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</si>
  <si>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</si>
  <si>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</si>
  <si>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</si>
  <si>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</si>
  <si>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</si>
  <si>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</si>
  <si>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</si>
  <si>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</si>
  <si>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</si>
  <si>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</si>
  <si>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</si>
  <si>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</si>
  <si>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</si>
  <si>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</si>
  <si>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</si>
  <si>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</si>
  <si>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</si>
  <si>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</si>
  <si>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</si>
  <si>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</si>
  <si>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</si>
  <si>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</si>
  <si>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</si>
  <si>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</si>
  <si>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</si>
  <si>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</si>
  <si>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</si>
  <si>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</si>
  <si>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</si>
  <si>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</si>
  <si>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</si>
  <si>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</si>
  <si>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</si>
  <si>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</si>
  <si>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</si>
  <si>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</si>
  <si>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</si>
  <si>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</si>
  <si>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</si>
  <si>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</si>
  <si>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</si>
  <si>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</si>
  <si>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</si>
  <si>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</si>
  <si>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</si>
  <si>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</si>
  <si>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</si>
  <si>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</si>
  <si>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</si>
  <si>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</si>
  <si>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</si>
  <si>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</si>
  <si>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</si>
  <si>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</si>
  <si>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</si>
  <si>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</si>
  <si>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</si>
  <si>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</si>
  <si>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</si>
  <si>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</si>
  <si>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</si>
  <si>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</si>
  <si>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</si>
  <si>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</si>
  <si>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</si>
  <si>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</si>
  <si>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</si>
  <si>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</si>
  <si>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</si>
  <si>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</si>
  <si>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</si>
  <si>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</si>
  <si>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</si>
  <si>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</si>
  <si>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</si>
  <si>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</si>
  <si>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</si>
  <si>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</si>
  <si>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</si>
  <si>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</si>
  <si>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</si>
  <si>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</si>
  <si>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</si>
  <si>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</si>
  <si>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</si>
  <si>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</si>
  <si>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</si>
  <si>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</si>
  <si>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</si>
  <si>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</si>
  <si>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</si>
  <si>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</si>
  <si>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</si>
  <si>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</si>
  <si>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</si>
  <si>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</si>
  <si>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</si>
  <si>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</si>
  <si>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</si>
  <si>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</si>
  <si>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</si>
  <si>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</si>
  <si>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</si>
  <si>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</si>
  <si>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</si>
  <si>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</si>
  <si>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</si>
  <si>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</si>
  <si>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</si>
  <si>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</si>
  <si>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</si>
  <si>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</si>
  <si>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</si>
  <si>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</si>
  <si>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</si>
  <si>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</si>
  <si>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</si>
  <si>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</si>
  <si>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</si>
  <si>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</si>
  <si>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</si>
  <si>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</si>
  <si>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</si>
  <si>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</si>
  <si>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</si>
  <si>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</si>
  <si>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</si>
  <si>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</si>
  <si>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</si>
  <si>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</si>
  <si>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</si>
  <si>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</si>
  <si>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</si>
  <si>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</si>
  <si>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</si>
  <si>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</si>
  <si>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</si>
  <si>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</si>
  <si>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</si>
  <si>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</si>
  <si>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</si>
  <si>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</si>
  <si>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</si>
  <si>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</si>
  <si>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</si>
  <si>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</si>
  <si>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</si>
  <si>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</si>
  <si>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</si>
  <si>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</si>
  <si>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</si>
  <si>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</si>
  <si>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</si>
  <si>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</si>
  <si>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</si>
  <si>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</si>
  <si>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</si>
  <si>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</si>
  <si>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</si>
  <si>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</si>
  <si>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</si>
  <si>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</si>
  <si>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</si>
  <si>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</si>
  <si>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</si>
  <si>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</si>
  <si>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</si>
  <si>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</si>
  <si>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</si>
  <si>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</si>
  <si>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</si>
  <si>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</si>
  <si>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</si>
  <si>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</si>
  <si>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</si>
  <si>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</si>
  <si>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</si>
  <si>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</si>
  <si>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</si>
  <si>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</si>
  <si>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</si>
  <si>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</si>
  <si>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</si>
  <si>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</si>
  <si>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</si>
  <si>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</si>
  <si>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</si>
  <si>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</si>
  <si>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</si>
  <si>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</si>
  <si>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</si>
  <si>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</si>
  <si>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</si>
  <si>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</si>
  <si>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</si>
  <si>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</si>
  <si>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</si>
  <si>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</si>
  <si>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</si>
  <si>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</si>
  <si>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</si>
  <si>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</si>
  <si>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</si>
  <si>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</si>
  <si>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</si>
  <si>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</si>
  <si>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</si>
  <si>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</si>
  <si>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</si>
  <si>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</si>
  <si>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</si>
  <si>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</si>
  <si>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</si>
  <si>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</si>
  <si>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</si>
  <si>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</si>
  <si>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</si>
  <si>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</si>
  <si>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</si>
  <si>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</si>
  <si>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</si>
  <si>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</si>
  <si>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</si>
  <si>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</si>
  <si>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</si>
  <si>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</si>
  <si>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</si>
  <si>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</si>
  <si>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</si>
  <si>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</si>
  <si>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</si>
  <si>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</si>
  <si>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</si>
  <si>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</si>
  <si>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</si>
  <si>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</si>
  <si>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</si>
  <si>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</si>
  <si>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</si>
  <si>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</si>
  <si>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</si>
  <si>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</si>
  <si>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</si>
  <si>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</si>
  <si>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</si>
  <si>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</si>
  <si>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</si>
  <si>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</si>
  <si>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</si>
  <si>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</si>
  <si>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</si>
  <si>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</si>
  <si>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</si>
  <si>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</si>
  <si>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</si>
  <si>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</si>
  <si>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</si>
  <si>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</si>
  <si>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</si>
  <si>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</si>
  <si>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</si>
  <si>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</si>
  <si>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</si>
  <si>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</si>
  <si>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</si>
  <si>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</si>
  <si>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</si>
  <si>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</si>
  <si>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</si>
  <si>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</si>
  <si>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</si>
  <si>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</si>
  <si>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</si>
  <si>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</si>
  <si>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</si>
  <si>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</si>
  <si>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</si>
  <si>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</si>
  <si>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</si>
  <si>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</si>
  <si>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</si>
  <si>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</si>
  <si>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</si>
  <si>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</si>
  <si>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</si>
  <si>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</si>
  <si>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</si>
  <si>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</si>
  <si>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</si>
  <si>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</si>
  <si>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</si>
  <si>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</si>
  <si>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</si>
  <si>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</si>
  <si>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</si>
  <si>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</si>
  <si>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</si>
  <si>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</si>
  <si>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</si>
  <si>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</si>
  <si>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</si>
  <si>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</si>
  <si>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</si>
  <si>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</si>
  <si>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</si>
  <si>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</si>
  <si>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</si>
  <si>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</si>
  <si>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</si>
  <si>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</si>
  <si>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</si>
  <si>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</si>
  <si>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</si>
  <si>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</si>
  <si>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</si>
  <si>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</si>
  <si>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</si>
  <si>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</si>
  <si>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</si>
  <si>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</si>
  <si>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</si>
  <si>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</si>
  <si>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</si>
  <si>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</si>
  <si>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</si>
  <si>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</si>
  <si>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</si>
  <si>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</si>
  <si>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</si>
  <si>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</si>
  <si>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</si>
  <si>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</si>
  <si>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</si>
  <si>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</si>
  <si>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</si>
  <si>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</si>
  <si>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</si>
  <si>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</si>
  <si>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</si>
  <si>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</si>
  <si>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</si>
  <si>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</si>
  <si>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</si>
  <si>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</si>
  <si>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</si>
  <si>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</si>
  <si>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</si>
  <si>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</si>
  <si>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</si>
  <si>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</si>
  <si>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</si>
  <si>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</si>
  <si>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</si>
  <si>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</si>
  <si>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</si>
  <si>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</si>
  <si>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</si>
  <si>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</si>
  <si>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</si>
  <si>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</si>
  <si>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</si>
  <si>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</si>
  <si>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</si>
  <si>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</si>
  <si>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</si>
  <si>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</si>
  <si>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</si>
  <si>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</si>
  <si>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</si>
  <si>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</si>
  <si>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</si>
  <si>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</si>
  <si>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</si>
  <si>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</si>
  <si>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</si>
  <si>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</si>
  <si>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</si>
  <si>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</si>
  <si>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</si>
  <si>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</si>
  <si>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</si>
  <si>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</si>
  <si>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</si>
  <si>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</si>
  <si>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</si>
  <si>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</si>
  <si>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</si>
  <si>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</si>
  <si>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</si>
  <si>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</si>
  <si>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</si>
  <si>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</si>
  <si>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</si>
  <si>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</si>
  <si>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</si>
  <si>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</si>
  <si>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</si>
  <si>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</si>
  <si>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</si>
  <si>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</si>
  <si>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</si>
  <si>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</si>
  <si>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</si>
  <si>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</si>
  <si>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</si>
  <si>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</si>
  <si>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</si>
  <si>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</si>
  <si>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</si>
  <si>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</si>
  <si>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</si>
  <si>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</si>
  <si>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</si>
  <si>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</si>
  <si>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</si>
  <si>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</si>
  <si>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</si>
  <si>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</si>
  <si>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</si>
  <si>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</si>
  <si>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</si>
  <si>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</si>
  <si>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</si>
  <si>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</si>
  <si>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</si>
  <si>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</si>
  <si>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</si>
  <si>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</si>
  <si>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</si>
  <si>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</si>
  <si>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</si>
  <si>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</si>
  <si>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</si>
  <si>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</si>
  <si>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</si>
  <si>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</si>
  <si>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</si>
  <si>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</si>
  <si>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</si>
  <si>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</si>
  <si>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</si>
  <si>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</si>
  <si>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</si>
  <si>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</si>
  <si>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</si>
  <si>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</si>
  <si>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</si>
  <si>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</si>
  <si>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</si>
  <si>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</si>
  <si>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</si>
  <si>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</si>
  <si>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</si>
  <si>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</si>
  <si>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</si>
  <si>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</si>
  <si>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</si>
  <si>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</si>
  <si>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</si>
  <si>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</si>
  <si>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</si>
  <si>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</si>
  <si>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</si>
  <si>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</si>
  <si>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</si>
  <si>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</si>
  <si>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</si>
  <si>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</si>
  <si>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</si>
  <si>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</si>
  <si>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</si>
  <si>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</si>
  <si>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</si>
  <si>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</si>
  <si>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</si>
  <si>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</si>
  <si>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</si>
  <si>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</si>
  <si>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</si>
  <si>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</si>
  <si>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</si>
  <si>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</si>
  <si>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</si>
  <si>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</si>
  <si>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</si>
  <si>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</si>
  <si>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</si>
  <si>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</si>
  <si>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</si>
  <si>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</si>
  <si>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</si>
  <si>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</si>
  <si>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</si>
  <si>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</si>
  <si>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</si>
  <si>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</si>
  <si>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</si>
  <si>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</si>
  <si>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</si>
  <si>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</si>
  <si>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</si>
  <si>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</si>
  <si>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</si>
  <si>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</si>
  <si>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</si>
  <si>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</si>
  <si>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</si>
  <si>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</si>
  <si>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</si>
  <si>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</si>
  <si>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</si>
  <si>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</si>
  <si>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</si>
  <si>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</si>
  <si>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</si>
  <si>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</si>
  <si>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</si>
  <si>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</si>
  <si>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</si>
  <si>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</si>
  <si>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</si>
  <si>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</si>
  <si>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</si>
  <si>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</si>
  <si>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</si>
  <si>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</si>
  <si>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</si>
  <si>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</si>
  <si>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</si>
  <si>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</si>
  <si>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</si>
  <si>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</si>
  <si>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</si>
  <si>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</si>
  <si>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</si>
  <si>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</si>
  <si>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</si>
  <si>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</si>
  <si>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</si>
  <si>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</si>
  <si>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</si>
  <si>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</si>
  <si>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</si>
  <si>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</si>
  <si>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</si>
  <si>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</si>
  <si>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</si>
  <si>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</si>
  <si>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</si>
  <si>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</si>
  <si>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</si>
  <si>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</si>
  <si>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</si>
  <si>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</si>
  <si>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</si>
  <si>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</si>
  <si>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</si>
  <si>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</si>
  <si>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</si>
  <si>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</si>
  <si>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</si>
  <si>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</si>
  <si>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</si>
  <si>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</si>
  <si>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</si>
  <si>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</si>
  <si>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</si>
  <si>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</si>
  <si>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</si>
  <si>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</si>
  <si>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</si>
  <si>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</si>
  <si>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</si>
  <si>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</si>
  <si>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</si>
  <si>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</si>
  <si>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</si>
  <si>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</si>
  <si>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</si>
  <si>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</si>
  <si>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</si>
  <si>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</si>
  <si>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</si>
  <si>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</si>
  <si>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</si>
  <si>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</si>
  <si>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</si>
  <si>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</si>
  <si>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</si>
  <si>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</si>
  <si>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</si>
  <si>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</si>
  <si>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</si>
  <si>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</si>
  <si>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</si>
  <si>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</si>
  <si>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</si>
  <si>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</si>
  <si>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</si>
  <si>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</si>
  <si>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</si>
  <si>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</si>
  <si>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</si>
  <si>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</si>
  <si>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</si>
  <si>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</si>
  <si>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</si>
  <si>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</si>
  <si>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</si>
  <si>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</si>
  <si>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</si>
  <si>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</si>
  <si>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</si>
  <si>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</si>
  <si>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</si>
  <si>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</si>
  <si>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</si>
  <si>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</si>
  <si>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</si>
  <si>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</si>
  <si>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</si>
  <si>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</si>
  <si>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</si>
  <si>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</si>
  <si>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</si>
  <si>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</si>
  <si>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</si>
  <si>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</si>
  <si>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</si>
  <si>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</si>
  <si>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</si>
  <si>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</si>
  <si>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</si>
  <si>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</si>
  <si>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</si>
  <si>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</si>
  <si>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</si>
  <si>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</si>
  <si>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</si>
  <si>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</si>
  <si>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</si>
  <si>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</si>
  <si>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</si>
  <si>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</si>
  <si>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</si>
  <si>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</si>
  <si>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</si>
  <si>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</si>
  <si>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</si>
  <si>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</si>
  <si>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</si>
  <si>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</si>
  <si>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</si>
  <si>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</si>
  <si>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</si>
  <si>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</si>
  <si>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</si>
  <si>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</si>
  <si>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</si>
  <si>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</si>
  <si>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</si>
  <si>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</si>
  <si>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</si>
  <si>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</si>
  <si>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</si>
  <si>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</si>
  <si>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</si>
  <si>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</si>
  <si>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</si>
  <si>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</si>
  <si>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</si>
  <si>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</si>
  <si>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</si>
  <si>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</si>
  <si>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</si>
  <si>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</si>
  <si>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</si>
  <si>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</si>
  <si>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</si>
  <si>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</si>
  <si>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</si>
  <si>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</si>
  <si>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</si>
  <si>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</si>
  <si>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</si>
  <si>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</si>
  <si>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</si>
  <si>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</si>
  <si>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</si>
  <si>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</si>
  <si>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</si>
  <si>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</si>
  <si>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</si>
  <si>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</si>
  <si>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</si>
  <si>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</si>
  <si>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</si>
  <si>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</si>
  <si>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</si>
  <si>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</si>
  <si>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</si>
  <si>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</si>
  <si>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</si>
  <si>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</si>
  <si>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</si>
  <si>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</si>
  <si>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</si>
  <si>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</si>
  <si>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</si>
  <si>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</si>
  <si>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</si>
  <si>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</si>
  <si>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</si>
  <si>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</si>
  <si>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</si>
  <si>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</si>
  <si>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</si>
  <si>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</si>
  <si>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</si>
  <si>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</si>
  <si>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</si>
  <si>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</si>
  <si>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</si>
  <si>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</si>
  <si>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</si>
  <si>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</si>
  <si>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</si>
  <si>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</si>
  <si>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</si>
  <si>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</si>
  <si>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</si>
  <si>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</si>
  <si>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</si>
  <si>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</si>
  <si>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</si>
  <si>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</si>
  <si>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</si>
  <si>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</si>
  <si>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</si>
  <si>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</si>
  <si>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</si>
  <si>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</si>
  <si>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</si>
  <si>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</si>
  <si>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</si>
  <si>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</si>
  <si>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</si>
  <si>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</si>
  <si>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</si>
  <si>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</si>
  <si>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</si>
  <si>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</si>
  <si>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</si>
  <si>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</si>
  <si>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</si>
  <si>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</si>
  <si>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</si>
  <si>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</si>
  <si>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</si>
  <si>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</si>
  <si>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</si>
  <si>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</si>
  <si>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</si>
  <si>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</si>
  <si>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</si>
  <si>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</si>
  <si>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</si>
  <si>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</si>
  <si>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</si>
  <si>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</si>
  <si>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</si>
  <si>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</si>
  <si>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</si>
  <si>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</si>
  <si>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</si>
  <si>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</si>
  <si>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</si>
  <si>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</si>
  <si>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</si>
  <si>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</si>
  <si>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</si>
  <si>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</si>
  <si>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</si>
  <si>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</si>
  <si>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</si>
  <si>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</si>
  <si>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</si>
  <si>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</si>
  <si>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</si>
  <si>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</si>
  <si>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</si>
  <si>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</si>
  <si>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</si>
  <si>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</si>
  <si>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</si>
  <si>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</si>
  <si>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</si>
  <si>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</si>
  <si>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</si>
  <si>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</si>
  <si>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</si>
  <si>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</si>
  <si>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</si>
  <si>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</si>
  <si>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</si>
  <si>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</si>
  <si>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</si>
  <si>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</si>
  <si>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</si>
  <si>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</si>
  <si>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</si>
  <si>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</si>
  <si>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</si>
  <si>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</si>
  <si>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</si>
  <si>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</si>
  <si>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</si>
  <si>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</si>
  <si>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</si>
  <si>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</si>
  <si>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</si>
  <si>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</si>
  <si>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</si>
  <si>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</si>
  <si>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</si>
  <si>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</si>
  <si>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</si>
  <si>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</si>
  <si>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</si>
  <si>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</si>
  <si>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</si>
  <si>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</si>
  <si>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</si>
  <si>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</si>
  <si>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</si>
  <si>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</si>
  <si>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</si>
  <si>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</si>
  <si>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</si>
  <si>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</si>
  <si>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</si>
  <si>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</si>
  <si>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</si>
  <si>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</si>
  <si>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</si>
  <si>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</si>
  <si>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</si>
  <si>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</si>
  <si>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</si>
  <si>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</si>
  <si>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</si>
  <si>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</si>
  <si>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</si>
  <si>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</si>
  <si>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</si>
  <si>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</si>
  <si>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</si>
  <si>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</si>
  <si>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</si>
  <si>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</si>
  <si>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</si>
  <si>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</si>
  <si>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</si>
  <si>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</si>
  <si>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</si>
  <si>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</si>
  <si>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</si>
  <si>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</si>
  <si>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</si>
  <si>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</si>
  <si>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</si>
  <si>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</si>
  <si>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</si>
  <si>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</si>
  <si>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</si>
  <si>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</si>
  <si>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</si>
  <si>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</si>
  <si>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</si>
  <si>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</si>
  <si>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</si>
  <si>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</si>
  <si>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</si>
  <si>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</si>
  <si>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</si>
  <si>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</si>
  <si>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</si>
  <si>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</si>
  <si>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</si>
  <si>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</si>
  <si>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</si>
  <si>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</si>
  <si>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</si>
  <si>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</si>
  <si>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</si>
  <si>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</si>
  <si>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</si>
  <si>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</si>
  <si>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</si>
  <si>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</si>
  <si>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</si>
  <si>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</si>
  <si>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</si>
  <si>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</si>
  <si>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</si>
  <si>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</si>
  <si>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</si>
  <si>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</si>
  <si>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</si>
  <si>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</si>
  <si>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</si>
  <si>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</si>
  <si>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</si>
  <si>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</si>
  <si>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</si>
  <si>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</si>
  <si>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</si>
  <si>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</si>
  <si>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</si>
  <si>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</si>
  <si>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</si>
  <si>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</si>
  <si>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</si>
  <si>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</si>
  <si>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</si>
  <si>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</si>
  <si>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</si>
  <si>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</si>
  <si>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</si>
  <si>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</si>
  <si>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</si>
  <si>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</si>
  <si>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</si>
  <si>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</si>
  <si>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</si>
  <si>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</si>
  <si>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</si>
  <si>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</si>
  <si>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</si>
  <si>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</si>
  <si>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</si>
  <si>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</si>
  <si>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</si>
  <si>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</si>
  <si>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</si>
  <si>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</si>
  <si>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</si>
  <si>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</si>
  <si>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</si>
  <si>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</si>
  <si>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</si>
  <si>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</si>
  <si>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</si>
  <si>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</si>
  <si>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</si>
  <si>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</si>
  <si>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</si>
  <si>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</si>
  <si>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</si>
  <si>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</si>
  <si>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</si>
  <si>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</si>
  <si>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</si>
  <si>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</si>
  <si>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</si>
  <si>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</si>
  <si>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</si>
  <si>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</si>
  <si>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</si>
  <si>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</si>
  <si>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</si>
  <si>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</si>
  <si>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</si>
  <si>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</si>
  <si>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</si>
  <si>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</si>
  <si>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</si>
  <si>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</si>
  <si>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</si>
  <si>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</si>
  <si>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</si>
  <si>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</si>
  <si>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</si>
  <si>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</si>
  <si>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</si>
  <si>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</si>
  <si>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</si>
  <si>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</si>
  <si>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</si>
  <si>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</si>
  <si>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</si>
  <si>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</si>
  <si>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</si>
  <si>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</si>
  <si>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</si>
  <si>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</si>
  <si>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</si>
  <si>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</si>
  <si>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</si>
  <si>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</si>
  <si>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</si>
  <si>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</si>
  <si>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</si>
  <si>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</si>
  <si>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</si>
  <si>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</si>
  <si>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</si>
  <si>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</si>
  <si>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</si>
  <si>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</si>
  <si>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</si>
  <si>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</si>
  <si>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</si>
  <si>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</si>
  <si>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</si>
  <si>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</si>
  <si>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</si>
  <si>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</si>
  <si>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</si>
  <si>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</si>
  <si>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</si>
  <si>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</si>
  <si>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</si>
  <si>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</si>
  <si>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</si>
  <si>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</si>
  <si>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</si>
  <si>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</si>
  <si>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</si>
  <si>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</si>
  <si>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</si>
  <si>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</si>
  <si>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</si>
  <si>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</si>
  <si>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</si>
  <si>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</si>
  <si>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</si>
  <si>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</si>
  <si>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</si>
  <si>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</si>
  <si>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</si>
  <si>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</si>
  <si>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</si>
  <si>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</si>
  <si>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</si>
  <si>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</si>
  <si>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</si>
  <si>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</si>
  <si>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</si>
  <si>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</si>
  <si>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</si>
  <si>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</si>
  <si>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</si>
  <si>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</si>
  <si>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</si>
  <si>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</si>
  <si>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</si>
  <si>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</si>
  <si>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</si>
  <si>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</si>
  <si>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</si>
  <si>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</si>
  <si>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</si>
  <si>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</si>
  <si>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</si>
  <si>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</si>
  <si>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</si>
  <si>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</si>
  <si>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</si>
  <si>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</si>
  <si>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</si>
  <si>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</si>
  <si>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</si>
  <si>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</si>
  <si>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</si>
  <si>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</si>
  <si>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</si>
  <si>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</si>
  <si>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</si>
  <si>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</si>
  <si>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</si>
  <si>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</si>
  <si>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</si>
  <si>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</si>
  <si>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</si>
  <si>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</si>
  <si>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</si>
  <si>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</si>
  <si>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</si>
  <si>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</si>
  <si>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</si>
  <si>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</si>
  <si>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</si>
  <si>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</si>
  <si>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</si>
  <si>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</si>
  <si>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</si>
  <si>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</si>
  <si>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</si>
  <si>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</si>
  <si>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</si>
  <si>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</si>
  <si>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</si>
  <si>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</si>
  <si>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</si>
  <si>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</si>
  <si>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</si>
  <si>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</si>
  <si>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</si>
  <si>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</si>
  <si>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</si>
  <si>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</si>
  <si>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</si>
  <si>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</si>
  <si>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</si>
  <si>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</si>
  <si>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</si>
  <si>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</si>
  <si>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</si>
  <si>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</si>
  <si>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</si>
  <si>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</si>
  <si>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</si>
  <si>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</si>
  <si>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</si>
  <si>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</si>
  <si>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</si>
  <si>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</si>
  <si>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</si>
  <si>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</si>
  <si>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</si>
  <si>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</si>
  <si>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</si>
  <si>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</si>
  <si>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</si>
  <si>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</si>
  <si>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</si>
  <si>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</si>
  <si>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</si>
  <si>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</si>
  <si>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</si>
  <si>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</si>
  <si>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</si>
  <si>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</si>
  <si>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</si>
  <si>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</si>
  <si>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</si>
  <si>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</si>
  <si>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</si>
  <si>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</si>
  <si>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</si>
  <si>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</si>
  <si>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</si>
  <si>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</si>
  <si>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</si>
  <si>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</si>
  <si>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</si>
  <si>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</si>
  <si>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</si>
  <si>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</si>
  <si>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</si>
  <si>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</si>
  <si>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</si>
  <si>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</si>
  <si>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</si>
  <si>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</si>
  <si>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</si>
  <si>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</si>
  <si>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</si>
  <si>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</si>
  <si>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</si>
  <si>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</si>
  <si>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</si>
  <si>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</si>
  <si>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</si>
  <si>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</si>
  <si>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</si>
  <si>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</si>
  <si>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</si>
  <si>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</si>
  <si>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</si>
  <si>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</si>
  <si>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</si>
  <si>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</si>
  <si>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</si>
  <si>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</si>
  <si>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</si>
  <si>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</si>
  <si>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</si>
  <si>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</si>
  <si>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</si>
  <si>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</si>
  <si>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</si>
  <si>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</si>
  <si>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</si>
  <si>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</si>
  <si>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</si>
  <si>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</si>
  <si>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</si>
  <si>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</si>
  <si>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</si>
  <si>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</si>
  <si>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</si>
  <si>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</si>
  <si>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</si>
  <si>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</si>
  <si>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</si>
  <si>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</si>
  <si>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</si>
  <si>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</si>
  <si>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</si>
  <si>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</si>
  <si>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</si>
  <si>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</si>
  <si>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</si>
  <si>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</si>
  <si>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</si>
  <si>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</si>
  <si>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</si>
  <si>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</si>
  <si>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</si>
  <si>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</si>
  <si>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</si>
  <si>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</si>
  <si>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</si>
  <si>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</si>
  <si>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</si>
  <si>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</si>
  <si>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</si>
  <si>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</si>
  <si>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</si>
  <si>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</si>
  <si>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</si>
  <si>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</si>
  <si>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</si>
  <si>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</si>
  <si>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</si>
  <si>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</si>
  <si>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</si>
  <si>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</si>
  <si>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</si>
  <si>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</si>
  <si>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</si>
  <si>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</si>
  <si>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</si>
  <si>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</si>
  <si>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</si>
  <si>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</si>
  <si>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</si>
  <si>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</si>
  <si>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</si>
  <si>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</si>
  <si>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</si>
  <si>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</si>
  <si>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</si>
  <si>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</si>
  <si>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</si>
  <si>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</si>
  <si>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</si>
  <si>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</si>
  <si>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</si>
  <si>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</si>
  <si>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</si>
  <si>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</si>
  <si>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</si>
  <si>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</si>
  <si>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</si>
  <si>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</si>
  <si>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</si>
  <si>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</si>
  <si>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</si>
  <si>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</si>
  <si>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</si>
  <si>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</si>
  <si>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</si>
  <si>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</si>
  <si>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</si>
  <si>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</si>
  <si>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</si>
  <si>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</si>
  <si>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</si>
  <si>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</si>
  <si>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</si>
  <si>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</si>
  <si>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</si>
  <si>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</si>
  <si>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</si>
  <si>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</si>
  <si>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</si>
  <si>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</si>
  <si>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</si>
  <si>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</si>
  <si>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</si>
  <si>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</si>
  <si>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</si>
  <si>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</si>
  <si>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</si>
  <si>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</si>
  <si>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</si>
  <si>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</si>
  <si>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</si>
  <si>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</si>
  <si>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</si>
  <si>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</si>
  <si>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</si>
  <si>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</si>
  <si>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</si>
  <si>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</si>
  <si>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</si>
  <si>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</si>
  <si>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</si>
  <si>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</si>
  <si>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</si>
  <si>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</si>
  <si>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</si>
  <si>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</si>
  <si>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</si>
  <si>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</si>
  <si>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</si>
  <si>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</si>
  <si>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</si>
  <si>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</si>
  <si>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</si>
  <si>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</si>
  <si>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</si>
  <si>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</si>
  <si>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</si>
  <si>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</si>
  <si>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</si>
  <si>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</si>
  <si>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</si>
  <si>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</si>
  <si>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</si>
  <si>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</si>
  <si>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</si>
  <si>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</si>
  <si>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</si>
  <si>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</si>
  <si>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</si>
  <si>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</si>
  <si>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</si>
  <si>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</si>
  <si>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</si>
  <si>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</si>
  <si>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</si>
  <si>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</si>
  <si>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</si>
  <si>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</si>
  <si>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</si>
  <si>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</si>
  <si>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</si>
  <si>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</si>
  <si>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</si>
  <si>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</si>
  <si>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</si>
  <si>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</si>
  <si>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</si>
  <si>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</si>
  <si>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</si>
  <si>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</si>
  <si>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</si>
  <si>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</si>
  <si>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</si>
  <si>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</si>
  <si>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</si>
  <si>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</si>
  <si>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</si>
  <si>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</si>
  <si>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</si>
  <si>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</si>
  <si>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</si>
  <si>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</si>
  <si>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</si>
  <si>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</si>
  <si>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</si>
  <si>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</si>
  <si>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</si>
  <si>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</si>
  <si>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</si>
  <si>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</si>
  <si>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</si>
  <si>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</si>
  <si>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</si>
  <si>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</si>
  <si>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</si>
  <si>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</si>
  <si>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</si>
  <si>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</si>
  <si>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</si>
  <si>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</si>
  <si>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</si>
  <si>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</si>
  <si>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</si>
  <si>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</si>
  <si>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</si>
  <si>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</si>
  <si>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</si>
  <si>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</si>
  <si>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</si>
  <si>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</si>
  <si>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</si>
  <si>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</si>
  <si>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</si>
  <si>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</si>
  <si>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</si>
  <si>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</si>
  <si>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</si>
  <si>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</si>
  <si>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</si>
  <si>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</si>
  <si>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</si>
  <si>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</si>
  <si>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</si>
  <si>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</si>
  <si>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</si>
  <si>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</si>
  <si>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</si>
  <si>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</si>
  <si>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</si>
  <si>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</si>
  <si>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</si>
  <si>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</si>
  <si>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</si>
  <si>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</si>
  <si>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</si>
  <si>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</si>
  <si>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</si>
  <si>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</si>
  <si>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</si>
  <si>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</si>
  <si>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</si>
  <si>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</si>
  <si>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</si>
  <si>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</si>
  <si>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</si>
  <si>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</si>
  <si>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</si>
  <si>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</si>
  <si>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</si>
  <si>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</si>
  <si>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</si>
  <si>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</si>
  <si>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</si>
  <si>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</si>
  <si>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</si>
  <si>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</si>
  <si>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</si>
  <si>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</si>
  <si>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</si>
  <si>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</si>
  <si>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</si>
  <si>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</si>
  <si>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</si>
  <si>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</si>
  <si>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</si>
  <si>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</si>
  <si>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</si>
  <si>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</si>
  <si>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</si>
  <si>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</si>
  <si>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</si>
  <si>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</si>
  <si>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</si>
  <si>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</si>
  <si>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</si>
  <si>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</si>
  <si>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</si>
  <si>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</si>
  <si>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</si>
  <si>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</si>
  <si>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</si>
  <si>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</si>
  <si>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</si>
  <si>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</si>
  <si>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</si>
  <si>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</si>
  <si>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</si>
  <si>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</si>
  <si>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</si>
  <si>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</si>
  <si>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</si>
  <si>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</si>
  <si>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</si>
  <si>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</si>
  <si>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</si>
  <si>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</si>
  <si>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</si>
  <si>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</si>
  <si>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</si>
  <si>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</si>
  <si>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</si>
  <si>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</si>
  <si>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</si>
  <si>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</si>
  <si>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</si>
  <si>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</si>
  <si>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</si>
  <si>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</si>
  <si>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</si>
  <si>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</si>
  <si>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</si>
  <si>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</si>
  <si>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</si>
  <si>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</si>
  <si>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</si>
  <si>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</si>
  <si>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</si>
  <si>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</si>
  <si>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</si>
  <si>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</si>
  <si>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</si>
  <si>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</si>
  <si>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</si>
  <si>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</si>
  <si>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</si>
  <si>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</si>
  <si>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</si>
  <si>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</si>
  <si>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</si>
  <si>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</si>
  <si>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</si>
  <si>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</si>
  <si>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</si>
  <si>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</si>
  <si>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</si>
  <si>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</si>
  <si>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</si>
  <si>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</si>
  <si>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</si>
  <si>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</si>
  <si>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</si>
  <si>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</si>
  <si>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</si>
  <si>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</si>
  <si>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</si>
  <si>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</si>
  <si>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</si>
  <si>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</si>
  <si>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</si>
  <si>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</si>
  <si>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</si>
  <si>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</si>
  <si>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</si>
  <si>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</si>
  <si>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</si>
  <si>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</si>
  <si>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</si>
  <si>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</si>
  <si>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</si>
  <si>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</si>
  <si>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</si>
  <si>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</si>
  <si>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</si>
  <si>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</si>
  <si>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</si>
  <si>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</si>
  <si>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</si>
  <si>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</si>
  <si>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</si>
  <si>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</si>
  <si>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</si>
  <si>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</si>
  <si>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</si>
  <si>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</si>
  <si>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</si>
  <si>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</si>
  <si>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</si>
  <si>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</si>
  <si>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</si>
  <si>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</si>
  <si>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</si>
  <si>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</si>
  <si>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</si>
  <si>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</si>
  <si>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</si>
  <si>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</si>
  <si>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</si>
  <si>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</si>
  <si>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</si>
  <si>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</si>
  <si>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</si>
  <si>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</si>
  <si>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</si>
  <si>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</si>
  <si>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</si>
  <si>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</si>
  <si>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</si>
  <si>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</si>
  <si>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</si>
  <si>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</si>
  <si>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</si>
  <si>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</si>
  <si>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</si>
  <si>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</si>
  <si>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</si>
  <si>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</si>
  <si>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</si>
  <si>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</si>
  <si>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</si>
  <si>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</si>
  <si>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</si>
  <si>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</si>
  <si>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</si>
  <si>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</si>
  <si>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</si>
  <si>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</si>
  <si>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</si>
  <si>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</si>
  <si>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</si>
  <si>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</si>
  <si>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</si>
  <si>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</si>
  <si>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</si>
  <si>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</si>
  <si>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</si>
  <si>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</si>
  <si>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</si>
  <si>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</si>
  <si>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</si>
  <si>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</si>
  <si>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</si>
  <si>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</si>
  <si>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</si>
  <si>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</si>
  <si>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</si>
  <si>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</si>
  <si>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</si>
  <si>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</si>
  <si>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</si>
  <si>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</si>
  <si>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</si>
  <si>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</si>
  <si>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</si>
  <si>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</si>
  <si>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</si>
  <si>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</si>
  <si>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</si>
  <si>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</si>
  <si>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</si>
  <si>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</si>
  <si>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</si>
  <si>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</si>
  <si>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</si>
  <si>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</si>
  <si>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</si>
  <si>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</si>
  <si>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</si>
  <si>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</si>
  <si>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</si>
  <si>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</si>
  <si>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</si>
  <si>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</si>
  <si>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</si>
  <si>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</si>
  <si>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</si>
  <si>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</si>
  <si>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</si>
  <si>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</si>
  <si>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</si>
  <si>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</si>
  <si>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</si>
  <si>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</si>
  <si>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</si>
  <si>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</si>
  <si>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</si>
  <si>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</si>
  <si>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</si>
  <si>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</si>
  <si>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</si>
  <si>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</si>
  <si>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</si>
  <si>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</si>
  <si>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</si>
  <si>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</si>
  <si>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</si>
  <si>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</si>
  <si>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</si>
  <si>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</si>
  <si>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</si>
  <si>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</si>
  <si>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</si>
  <si>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</si>
  <si>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</si>
  <si>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</si>
  <si>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</si>
  <si>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</si>
  <si>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</si>
  <si>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</si>
  <si>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</si>
  <si>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</si>
  <si>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</si>
  <si>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</si>
  <si>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</si>
  <si>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</si>
  <si>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</si>
  <si>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</si>
  <si>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</si>
  <si>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</si>
  <si>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</si>
  <si>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</si>
  <si>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</si>
  <si>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</si>
  <si>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</si>
  <si>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</si>
  <si>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</si>
  <si>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</si>
  <si>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</si>
  <si>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</si>
  <si>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</si>
  <si>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</si>
  <si>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</si>
  <si>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</si>
  <si>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</si>
  <si>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</si>
  <si>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</si>
  <si>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</si>
  <si>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</si>
  <si>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</si>
  <si>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</si>
  <si>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</si>
  <si>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</si>
  <si>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</si>
  <si>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</si>
  <si>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</si>
  <si>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</si>
  <si>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</si>
  <si>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</si>
  <si>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</si>
  <si>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</si>
  <si>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</si>
  <si>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</si>
  <si>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</si>
  <si>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</si>
  <si>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</si>
  <si>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</si>
  <si>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</si>
  <si>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</si>
  <si>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</si>
  <si>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</si>
  <si>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</si>
  <si>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</si>
  <si>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</si>
  <si>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</si>
  <si>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</si>
  <si>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</si>
  <si>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</si>
  <si>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</si>
  <si>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</si>
  <si>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</si>
  <si>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</si>
  <si>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</si>
  <si>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</si>
  <si>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</si>
  <si>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</si>
  <si>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</si>
  <si>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</si>
  <si>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</si>
  <si>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</si>
  <si>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</si>
  <si>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</si>
  <si>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</si>
  <si>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</si>
  <si>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</si>
  <si>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</si>
  <si>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</si>
  <si>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</si>
  <si>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</si>
  <si>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</si>
  <si>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</si>
  <si>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</si>
  <si>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</si>
  <si>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</si>
  <si>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</si>
  <si>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</si>
  <si>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</si>
  <si>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</si>
  <si>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</si>
  <si>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</si>
  <si>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</si>
  <si>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</si>
  <si>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</si>
  <si>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</si>
  <si>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</si>
  <si>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</si>
  <si>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</si>
  <si>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</si>
  <si>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</si>
  <si>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</si>
  <si>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</si>
  <si>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</si>
  <si>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</si>
  <si>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</si>
  <si>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</si>
  <si>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</si>
  <si>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</si>
  <si>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</si>
  <si>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</si>
  <si>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</si>
  <si>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</si>
  <si>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</si>
  <si>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</si>
  <si>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</si>
  <si>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</si>
  <si>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</si>
  <si>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</si>
  <si>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</si>
  <si>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</si>
  <si>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</si>
  <si>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</si>
  <si>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</si>
  <si>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</si>
  <si>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</si>
  <si>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</si>
  <si>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</si>
  <si>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</si>
  <si>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</si>
  <si>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</si>
  <si>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</si>
  <si>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</si>
  <si>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</si>
  <si>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</si>
  <si>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</si>
  <si>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</si>
  <si>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</si>
  <si>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</si>
  <si>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</si>
  <si>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</si>
  <si>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</si>
  <si>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</si>
  <si>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</si>
  <si>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</si>
  <si>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</si>
  <si>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</si>
  <si>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</si>
  <si>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</si>
  <si>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</si>
  <si>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</si>
  <si>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</si>
  <si>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</si>
  <si>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</si>
  <si>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</si>
  <si>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</si>
  <si>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</si>
  <si>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</si>
  <si>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</si>
  <si>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</si>
  <si>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</si>
  <si>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</si>
  <si>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</si>
  <si>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</si>
  <si>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</si>
  <si>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</si>
  <si>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</si>
  <si>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</si>
  <si>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</si>
  <si>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</si>
  <si>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</si>
  <si>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</si>
  <si>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</si>
  <si>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</si>
  <si>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</si>
  <si>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</si>
  <si>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</si>
  <si>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</si>
  <si>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</si>
  <si>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</si>
  <si>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</si>
  <si>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</si>
  <si>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</si>
  <si>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</si>
  <si>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</si>
  <si>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</si>
  <si>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</si>
  <si>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</si>
  <si>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</si>
  <si>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</si>
  <si>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</si>
  <si>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</si>
  <si>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</si>
  <si>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</si>
  <si>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</si>
  <si>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</si>
  <si>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</si>
  <si>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</si>
  <si>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</si>
  <si>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</si>
  <si>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</si>
  <si>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</si>
  <si>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</si>
  <si>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</si>
  <si>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</si>
  <si>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</si>
  <si>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</si>
  <si>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</si>
  <si>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</si>
  <si>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</si>
  <si>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</si>
  <si>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</si>
  <si>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</si>
  <si>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</si>
  <si>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</si>
  <si>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</si>
  <si>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</si>
  <si>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</si>
  <si>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</si>
  <si>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</si>
  <si>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</si>
  <si>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</si>
  <si>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</si>
  <si>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</si>
  <si>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</si>
  <si>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</si>
  <si>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</si>
  <si>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</si>
  <si>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</si>
  <si>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</si>
  <si>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</si>
  <si>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</si>
  <si>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</si>
  <si>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</si>
  <si>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</si>
  <si>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</si>
  <si>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</si>
  <si>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</si>
  <si>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</si>
  <si>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</si>
  <si>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</si>
  <si>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</si>
  <si>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</si>
  <si>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</si>
  <si>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</si>
  <si>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</si>
  <si>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</si>
  <si>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</si>
  <si>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</si>
  <si>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</si>
  <si>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</si>
  <si>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</si>
  <si>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</si>
  <si>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</si>
  <si>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</si>
  <si>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</si>
  <si>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</si>
  <si>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</si>
  <si>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</si>
  <si>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</si>
  <si>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</si>
  <si>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</si>
  <si>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</si>
  <si>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</si>
  <si>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</si>
  <si>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</si>
  <si>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</si>
  <si>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</si>
  <si>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</si>
  <si>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</si>
  <si>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</si>
  <si>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</si>
  <si>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</si>
  <si>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</si>
  <si>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</si>
  <si>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</si>
  <si>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</si>
  <si>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</si>
  <si>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</si>
  <si>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</si>
  <si>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</si>
  <si>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</si>
  <si>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</si>
  <si>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</si>
  <si>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</si>
  <si>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</si>
  <si>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</si>
  <si>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</si>
  <si>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</si>
  <si>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</si>
  <si>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</si>
  <si>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</si>
  <si>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</si>
  <si>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</si>
  <si>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</si>
  <si>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</si>
  <si>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</si>
  <si>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</si>
  <si>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</si>
  <si>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</si>
  <si>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</si>
  <si>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</si>
  <si>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</si>
  <si>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</si>
  <si>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</si>
  <si>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</si>
  <si>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</si>
  <si>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</si>
  <si>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</si>
  <si>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</si>
  <si>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</si>
  <si>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</si>
  <si>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</si>
  <si>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</si>
  <si>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</si>
  <si>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</si>
  <si>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</si>
  <si>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</si>
  <si>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</si>
  <si>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</si>
  <si>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</si>
  <si>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</si>
  <si>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</si>
  <si>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</si>
  <si>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</si>
  <si>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</si>
  <si>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</si>
  <si>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</si>
  <si>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</si>
  <si>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</si>
  <si>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</si>
  <si>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</si>
  <si>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</si>
  <si>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</si>
  <si>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</si>
  <si>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</si>
  <si>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</si>
  <si>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</si>
  <si>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</si>
  <si>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</si>
  <si>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</si>
  <si>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</si>
  <si>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</si>
  <si>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</si>
  <si>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</si>
  <si>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</si>
  <si>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</si>
  <si>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</si>
  <si>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</si>
  <si>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</si>
  <si>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</si>
  <si>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</si>
  <si>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</si>
  <si>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</si>
  <si>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</si>
  <si>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</si>
  <si>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</si>
  <si>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</si>
  <si>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</si>
  <si>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</si>
  <si>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</si>
  <si>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</si>
  <si>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</si>
  <si>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</si>
  <si>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</si>
  <si>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</si>
  <si>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</si>
  <si>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</si>
  <si>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</si>
  <si>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</si>
  <si>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</si>
  <si>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</si>
  <si>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</si>
  <si>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</si>
  <si>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</si>
  <si>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</si>
  <si>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</si>
  <si>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</si>
  <si>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</si>
  <si>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</si>
  <si>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</si>
  <si>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</si>
  <si>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</si>
  <si>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</si>
  <si>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</si>
  <si>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</si>
  <si>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</si>
  <si>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</si>
  <si>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</si>
  <si>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</si>
  <si>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</si>
  <si>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</si>
  <si>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</si>
  <si>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</si>
  <si>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</si>
  <si>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</si>
  <si>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</si>
  <si>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</si>
  <si>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</si>
  <si>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</si>
  <si>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</si>
  <si>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</si>
  <si>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</si>
  <si>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</si>
  <si>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</si>
  <si>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</si>
  <si>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</si>
  <si>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</si>
  <si>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</si>
  <si>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</si>
  <si>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</si>
  <si>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</si>
  <si>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</si>
  <si>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</si>
  <si>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</si>
  <si>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</si>
  <si>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</si>
  <si>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</si>
  <si>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</si>
  <si>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</si>
  <si>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</si>
  <si>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</si>
  <si>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</si>
  <si>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</si>
  <si>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</si>
  <si>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</si>
  <si>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</si>
  <si>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</si>
  <si>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</si>
  <si>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</si>
  <si>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</si>
  <si>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</si>
  <si>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</si>
  <si>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</si>
  <si>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</si>
  <si>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</si>
  <si>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</si>
  <si>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</si>
  <si>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</si>
  <si>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</si>
  <si>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</si>
  <si>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</si>
  <si>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</si>
  <si>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</si>
  <si>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</si>
  <si>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</si>
  <si>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</si>
  <si>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</si>
  <si>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</si>
  <si>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</si>
  <si>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</si>
  <si>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</si>
  <si>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</si>
  <si>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</si>
  <si>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</si>
  <si>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</si>
  <si>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</si>
  <si>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</si>
  <si>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</si>
  <si>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</si>
  <si>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</si>
  <si>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</si>
  <si>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</si>
  <si>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</si>
  <si>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</si>
  <si>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</si>
  <si>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</si>
  <si>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</si>
  <si>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</si>
  <si>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</si>
  <si>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</si>
  <si>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</si>
  <si>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</si>
  <si>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</si>
  <si>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</si>
  <si>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</si>
  <si>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</si>
  <si>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</si>
  <si>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</si>
  <si>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</si>
  <si>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</si>
  <si>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</si>
  <si>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</si>
  <si>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</si>
  <si>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</si>
  <si>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</si>
  <si>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</si>
  <si>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</si>
  <si>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</si>
  <si>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</si>
  <si>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</si>
  <si>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</si>
  <si>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</si>
  <si>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</si>
  <si>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</si>
  <si>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</si>
  <si>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</si>
  <si>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</si>
  <si>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</si>
  <si>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</si>
  <si>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</si>
  <si>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</si>
  <si>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</si>
  <si>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</si>
  <si>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</si>
  <si>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</si>
  <si>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</si>
  <si>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</si>
  <si>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</si>
  <si>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</si>
  <si>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</si>
  <si>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</si>
  <si>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</si>
  <si>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</si>
  <si>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</si>
  <si>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</si>
  <si>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</si>
  <si>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</si>
  <si>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</si>
  <si>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</si>
  <si>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</si>
  <si>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</si>
  <si>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</si>
  <si>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</si>
  <si>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</si>
  <si>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</si>
  <si>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</si>
  <si>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</si>
  <si>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</si>
  <si>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</si>
  <si>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</si>
  <si>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</si>
  <si>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</si>
  <si>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</si>
  <si>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</si>
  <si>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</si>
  <si>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</si>
  <si>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</si>
  <si>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</si>
  <si>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</si>
  <si>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</si>
  <si>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</si>
  <si>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</si>
  <si>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</si>
  <si>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</si>
  <si>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</si>
  <si>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</si>
  <si>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</si>
  <si>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</si>
  <si>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</si>
  <si>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</si>
  <si>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</si>
  <si>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</si>
  <si>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</si>
  <si>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</si>
  <si>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</si>
  <si>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</si>
  <si>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</si>
  <si>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</si>
  <si>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</si>
  <si>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</si>
  <si>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</si>
  <si>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</si>
  <si>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</si>
  <si>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</si>
  <si>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</si>
  <si>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</si>
  <si>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</si>
  <si>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</si>
  <si>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</si>
  <si>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</si>
  <si>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</si>
  <si>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</si>
  <si>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</si>
  <si>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</si>
  <si>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</si>
  <si>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</si>
  <si>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</si>
  <si>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</si>
  <si>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</si>
  <si>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</si>
  <si>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</si>
  <si>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</si>
  <si>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</si>
  <si>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</si>
  <si>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</si>
  <si>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</si>
  <si>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</si>
  <si>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</si>
  <si>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</si>
  <si>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</si>
  <si>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</si>
  <si>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</si>
  <si>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</si>
  <si>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</si>
  <si>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</si>
  <si>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</si>
  <si>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</si>
  <si>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</si>
  <si>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</si>
  <si>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</si>
  <si>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</si>
  <si>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</si>
  <si>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</si>
  <si>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</si>
  <si>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</si>
  <si>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</si>
  <si>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</si>
  <si>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</si>
  <si>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</si>
  <si>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</si>
  <si>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</si>
  <si>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</si>
  <si>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</si>
  <si>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</si>
  <si>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</si>
  <si>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</si>
  <si>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</si>
  <si>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</si>
  <si>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</si>
  <si>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</si>
  <si>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</si>
  <si>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</si>
  <si>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</si>
  <si>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</si>
  <si>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</si>
  <si>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</si>
  <si>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</si>
  <si>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</si>
  <si>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</si>
  <si>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</si>
  <si>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</si>
  <si>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</si>
  <si>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</si>
  <si>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</si>
  <si>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</si>
  <si>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</si>
  <si>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</si>
  <si>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</si>
  <si>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</si>
  <si>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</si>
  <si>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</si>
  <si>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</si>
  <si>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</si>
  <si>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</si>
  <si>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</si>
  <si>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</si>
  <si>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</si>
  <si>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</si>
  <si>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</si>
  <si>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</si>
  <si>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</si>
  <si>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</si>
  <si>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</si>
  <si>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</si>
  <si>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</si>
  <si>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</si>
  <si>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</si>
  <si>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</si>
  <si>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</si>
  <si>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</si>
  <si>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</si>
  <si>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</si>
  <si>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</si>
  <si>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</si>
  <si>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</si>
  <si>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</si>
  <si>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</si>
  <si>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</si>
  <si>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</si>
  <si>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</si>
  <si>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</si>
  <si>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</si>
  <si>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</si>
  <si>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</si>
  <si>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</si>
  <si>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</si>
  <si>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</si>
  <si>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</si>
  <si>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</si>
  <si>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</si>
  <si>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</si>
  <si>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</si>
  <si>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</si>
  <si>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</si>
  <si>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</si>
  <si>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</si>
  <si>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</si>
  <si>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</si>
  <si>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</si>
  <si>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</si>
  <si>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</si>
  <si>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</si>
  <si>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</si>
  <si>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</si>
  <si>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</si>
  <si>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</si>
  <si>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</si>
  <si>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</si>
  <si>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</si>
  <si>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</si>
  <si>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</si>
  <si>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</si>
  <si>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</si>
  <si>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</si>
  <si>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</si>
  <si>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</si>
  <si>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</si>
  <si>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</si>
  <si>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</si>
  <si>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</si>
  <si>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</si>
  <si>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</si>
  <si>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</si>
  <si>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</si>
  <si>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</si>
  <si>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</si>
  <si>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</si>
  <si>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</si>
  <si>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</si>
  <si>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</si>
  <si>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</si>
  <si>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</si>
  <si>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</si>
  <si>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</si>
  <si>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</si>
  <si>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</si>
  <si>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</si>
  <si>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</si>
  <si>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</si>
  <si>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</si>
  <si>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</si>
  <si>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</si>
  <si>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</si>
  <si>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</si>
  <si>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</si>
  <si>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</si>
  <si>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</si>
  <si>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</si>
  <si>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</si>
  <si>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</si>
  <si>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</si>
  <si>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</si>
  <si>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</si>
  <si>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</si>
  <si>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</si>
  <si>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</si>
  <si>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</si>
  <si>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</si>
  <si>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</si>
  <si>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</si>
  <si>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</si>
  <si>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</si>
  <si>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</si>
  <si>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</si>
  <si>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</si>
  <si>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</si>
  <si>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</si>
  <si>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</si>
  <si>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</si>
  <si>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</si>
  <si>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</si>
  <si>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</si>
  <si>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</si>
  <si>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</si>
  <si>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</si>
  <si>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</si>
  <si>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</si>
  <si>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</si>
  <si>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</si>
  <si>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</si>
  <si>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</si>
  <si>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</si>
  <si>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</si>
  <si>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</si>
  <si>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</si>
  <si>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</si>
  <si>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</si>
  <si>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</si>
  <si>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</si>
  <si>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</si>
  <si>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</si>
  <si>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</si>
  <si>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</si>
  <si>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</si>
  <si>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</si>
  <si>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</si>
  <si>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</si>
  <si>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</si>
  <si>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</si>
  <si>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</si>
  <si>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</si>
  <si>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</si>
  <si>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</si>
  <si>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</si>
  <si>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</si>
  <si>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</si>
  <si>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</si>
  <si>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</si>
  <si>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</si>
  <si>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</si>
  <si>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</si>
  <si>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</si>
  <si>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</si>
  <si>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</si>
  <si>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</si>
  <si>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</si>
  <si>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</si>
  <si>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</si>
  <si>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</si>
  <si>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</si>
  <si>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</si>
  <si>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</si>
  <si>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</si>
  <si>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</si>
  <si>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</si>
  <si>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</si>
  <si>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</si>
  <si>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</si>
  <si>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</si>
  <si>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</si>
  <si>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</si>
  <si>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</si>
  <si>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</si>
  <si>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</si>
  <si>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</si>
  <si>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</si>
  <si>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</si>
  <si>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</si>
  <si>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</si>
  <si>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</si>
  <si>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</si>
  <si>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</si>
  <si>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</si>
  <si>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</si>
  <si>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</si>
  <si>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</si>
  <si>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</si>
  <si>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</si>
  <si>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</si>
  <si>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</si>
  <si>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</si>
  <si>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</si>
  <si>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</si>
  <si>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</si>
  <si>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</si>
  <si>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</si>
  <si>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</si>
  <si>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</si>
  <si>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</si>
  <si>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</si>
  <si>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</si>
  <si>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</si>
  <si>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</si>
  <si>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</si>
  <si>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</si>
  <si>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</si>
  <si>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</si>
  <si>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</si>
  <si>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</si>
  <si>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</si>
  <si>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</si>
  <si>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</si>
  <si>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</si>
  <si>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</si>
  <si>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</si>
  <si>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</si>
  <si>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</si>
  <si>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</si>
  <si>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</si>
  <si>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</si>
  <si>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</si>
  <si>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</si>
  <si>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</si>
  <si>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</si>
  <si>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</si>
  <si>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</si>
  <si>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</si>
  <si>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</si>
  <si>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</si>
  <si>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</si>
  <si>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</si>
  <si>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</si>
  <si>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</si>
  <si>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</si>
  <si>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</si>
  <si>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</si>
  <si>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</si>
  <si>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</si>
  <si>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</si>
  <si>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</si>
  <si>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</si>
  <si>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</si>
  <si>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</si>
  <si>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</si>
  <si>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</si>
  <si>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</si>
  <si>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</si>
  <si>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</si>
  <si>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</si>
  <si>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</si>
  <si>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</si>
  <si>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</si>
  <si>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</si>
  <si>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</si>
  <si>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</si>
  <si>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</si>
  <si>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</si>
  <si>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</si>
  <si>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</si>
  <si>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</si>
  <si>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</si>
  <si>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</si>
  <si>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</si>
  <si>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</si>
  <si>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</si>
  <si>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</si>
  <si>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</si>
  <si>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</si>
  <si>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</si>
  <si>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</si>
  <si>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</si>
  <si>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</si>
  <si>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</si>
  <si>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</si>
  <si>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</si>
  <si>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</si>
  <si>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</si>
  <si>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</si>
  <si>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</si>
  <si>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</si>
  <si>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</si>
  <si>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</si>
  <si>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</si>
  <si>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</si>
  <si>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</si>
  <si>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</si>
  <si>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</si>
  <si>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</si>
  <si>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</si>
  <si>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</si>
  <si>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</si>
  <si>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</si>
  <si>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</si>
  <si>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</si>
  <si>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</si>
  <si>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</si>
  <si>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</si>
  <si>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</si>
  <si>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</si>
  <si>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</si>
  <si>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</si>
  <si>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</si>
  <si>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</si>
  <si>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</si>
  <si>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</si>
  <si>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</si>
  <si>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</si>
  <si>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</si>
  <si>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</si>
  <si>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</si>
  <si>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</si>
  <si>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</si>
  <si>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</si>
  <si>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</si>
  <si>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</si>
  <si>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</si>
  <si>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</si>
  <si>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</si>
  <si>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</si>
  <si>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</si>
  <si>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</si>
  <si>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</si>
  <si>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</si>
  <si>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</si>
  <si>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</si>
  <si>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</si>
  <si>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</si>
  <si>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</si>
  <si>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</si>
  <si>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</si>
  <si>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</si>
  <si>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</si>
  <si>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</si>
  <si>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</si>
  <si>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</si>
  <si>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</si>
  <si>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</si>
  <si>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</si>
  <si>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</si>
  <si>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</si>
  <si>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</si>
  <si>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</si>
  <si>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</si>
  <si>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</si>
  <si>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</si>
  <si>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</si>
  <si>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</si>
  <si>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</si>
  <si>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</si>
  <si>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</si>
  <si>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</si>
  <si>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</si>
  <si>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</si>
  <si>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</si>
  <si>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</si>
  <si>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</si>
  <si>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</si>
  <si>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</si>
  <si>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</si>
  <si>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</si>
  <si>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</si>
  <si>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</si>
  <si>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</si>
  <si>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</si>
  <si>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</si>
  <si>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</si>
  <si>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</si>
  <si>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</si>
  <si>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</si>
  <si>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</si>
  <si>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</si>
  <si>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</si>
  <si>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</si>
  <si>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</si>
  <si>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</si>
  <si>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</si>
  <si>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</si>
  <si>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</si>
  <si>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</si>
  <si>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</si>
  <si>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</si>
  <si>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</si>
  <si>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</si>
  <si>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</si>
  <si>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</si>
  <si>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</si>
  <si>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</si>
  <si>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</si>
  <si>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</si>
  <si>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</si>
  <si>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</si>
  <si>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</si>
  <si>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</si>
  <si>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</si>
  <si>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</si>
  <si>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</si>
  <si>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</si>
  <si>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</si>
  <si>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</si>
  <si>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</si>
  <si>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</si>
  <si>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</si>
  <si>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</si>
  <si>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</si>
  <si>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</si>
  <si>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</si>
  <si>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</si>
  <si>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</si>
  <si>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</si>
  <si>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</si>
  <si>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</si>
  <si>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</si>
  <si>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</si>
  <si>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</si>
  <si>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</si>
  <si>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</si>
  <si>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</si>
  <si>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</si>
  <si>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</si>
  <si>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</si>
  <si>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</si>
  <si>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</si>
  <si>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</si>
  <si>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</si>
  <si>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</si>
  <si>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</si>
  <si>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</si>
  <si>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</si>
  <si>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</si>
  <si>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</si>
  <si>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</si>
  <si>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</si>
  <si>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</si>
  <si>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</si>
  <si>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</si>
  <si>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</si>
  <si>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</si>
  <si>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</si>
  <si>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</si>
  <si>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</si>
  <si>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</si>
  <si>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</si>
  <si>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</si>
  <si>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</si>
  <si>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</si>
  <si>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</si>
  <si>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</si>
  <si>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</si>
  <si>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</si>
  <si>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</si>
  <si>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</si>
  <si>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</si>
  <si>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</si>
  <si>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</si>
  <si>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</si>
  <si>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</si>
  <si>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</si>
  <si>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</si>
  <si>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</si>
  <si>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</si>
  <si>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</si>
  <si>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</si>
  <si>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</si>
  <si>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</si>
  <si>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</si>
  <si>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</si>
  <si>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</si>
  <si>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</si>
  <si>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</si>
  <si>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</si>
  <si>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</si>
  <si>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</si>
  <si>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</si>
  <si>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</si>
  <si>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</si>
  <si>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</si>
  <si>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</si>
  <si>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</si>
  <si>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</si>
  <si>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</si>
  <si>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</si>
  <si>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</si>
  <si>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</si>
  <si>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</si>
  <si>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</si>
  <si>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</si>
  <si>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</si>
  <si>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</si>
  <si>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</si>
  <si>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</si>
  <si>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</si>
  <si>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</si>
  <si>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</si>
  <si>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</si>
  <si>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</si>
  <si>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</si>
  <si>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</si>
  <si>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</si>
  <si>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</si>
  <si>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</si>
  <si>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</si>
  <si>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</si>
  <si>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</si>
  <si>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</si>
  <si>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</si>
  <si>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</si>
  <si>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</si>
  <si>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</si>
  <si>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</si>
  <si>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</si>
  <si>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</si>
  <si>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</si>
  <si>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</si>
  <si>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</si>
  <si>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</si>
  <si>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</si>
  <si>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</si>
  <si>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</si>
  <si>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</si>
  <si>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</si>
  <si>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</si>
  <si>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</si>
  <si>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</si>
  <si>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</si>
  <si>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</si>
  <si>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</si>
  <si>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</si>
  <si>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</si>
  <si>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</si>
  <si>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</si>
  <si>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</si>
  <si>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</si>
  <si>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</si>
  <si>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</si>
  <si>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</si>
  <si>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</si>
  <si>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</si>
  <si>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</si>
  <si>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</si>
  <si>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</si>
  <si>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</si>
  <si>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</si>
  <si>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</si>
  <si>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</si>
  <si>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</si>
  <si>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</si>
  <si>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</si>
  <si>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</si>
  <si>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</si>
  <si>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</si>
  <si>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</si>
  <si>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</si>
  <si>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</si>
  <si>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</si>
  <si>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</si>
  <si>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</si>
  <si>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</si>
  <si>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</si>
  <si>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</si>
  <si>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</si>
  <si>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</si>
  <si>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</si>
  <si>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</si>
  <si>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</si>
  <si>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</si>
  <si>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</si>
  <si>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</si>
  <si>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</si>
  <si>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</si>
  <si>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</si>
  <si>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</si>
  <si>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</si>
  <si>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</si>
  <si>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</si>
  <si>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</si>
  <si>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</si>
  <si>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</si>
  <si>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</si>
  <si>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</si>
  <si>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</si>
  <si>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</si>
  <si>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</si>
  <si>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</si>
  <si>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</si>
  <si>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</si>
  <si>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</si>
  <si>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</si>
  <si>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</si>
  <si>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</si>
  <si>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</si>
  <si>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</si>
  <si>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</si>
  <si>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</si>
  <si>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</si>
  <si>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</si>
  <si>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</si>
  <si>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</si>
  <si>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</si>
  <si>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</si>
  <si>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</si>
  <si>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</si>
  <si>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</si>
  <si>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</si>
  <si>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</si>
  <si>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</si>
  <si>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</si>
  <si>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</si>
  <si>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</si>
  <si>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</si>
  <si>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</si>
  <si>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</si>
  <si>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</si>
  <si>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</si>
  <si>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</si>
  <si>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</si>
  <si>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</si>
  <si>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</si>
  <si>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</si>
  <si>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</si>
  <si>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</si>
  <si>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</si>
  <si>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</si>
  <si>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</si>
  <si>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</si>
  <si>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</si>
  <si>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</si>
  <si>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</si>
  <si>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</si>
  <si>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</si>
  <si>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</si>
  <si>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</si>
  <si>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</si>
  <si>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</si>
  <si>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</si>
  <si>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</si>
  <si>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</si>
  <si>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</si>
  <si>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</si>
  <si>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</si>
  <si>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</si>
  <si>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</si>
  <si>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</si>
  <si>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</si>
  <si>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</si>
  <si>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</si>
  <si>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</si>
  <si>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</si>
  <si>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</si>
  <si>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</si>
  <si>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</si>
  <si>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</si>
  <si>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</si>
  <si>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</si>
  <si>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</si>
  <si>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</si>
  <si>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</si>
  <si>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</si>
  <si>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</si>
  <si>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</si>
  <si>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</si>
  <si>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</si>
  <si>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</si>
  <si>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</si>
  <si>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</si>
  <si>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</si>
  <si>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</si>
  <si>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</si>
  <si>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</si>
  <si>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</si>
  <si>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</si>
  <si>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</si>
  <si>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</si>
  <si>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</si>
  <si>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</si>
  <si>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</si>
  <si>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</si>
  <si>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</si>
  <si>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</si>
  <si>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</si>
  <si>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</si>
  <si>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</si>
  <si>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</si>
  <si>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</si>
  <si>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</si>
  <si>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</si>
  <si>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</si>
  <si>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</si>
  <si>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</si>
  <si>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</si>
  <si>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</si>
  <si>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</si>
  <si>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</si>
  <si>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</si>
  <si>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</si>
  <si>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</si>
  <si>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</si>
  <si>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</si>
  <si>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</si>
  <si>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</si>
  <si>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</si>
  <si>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</si>
  <si>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</si>
  <si>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</si>
  <si>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</si>
  <si>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</si>
  <si>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</si>
  <si>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</si>
  <si>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</si>
  <si>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</si>
  <si>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</si>
  <si>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</si>
  <si>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</si>
  <si>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</si>
  <si>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</si>
  <si>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</si>
  <si>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</si>
  <si>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</si>
  <si>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</si>
  <si>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</si>
  <si>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</si>
  <si>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</si>
  <si>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</si>
  <si>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</si>
  <si>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</si>
  <si>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</si>
  <si>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</si>
  <si>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</si>
  <si>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</si>
  <si>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</si>
  <si>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</si>
  <si>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</si>
  <si>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</si>
  <si>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</si>
  <si>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</si>
  <si>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</si>
  <si>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</si>
  <si>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</si>
  <si>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</si>
  <si>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</si>
  <si>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</si>
  <si>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</si>
  <si>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</si>
  <si>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</si>
  <si>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</si>
  <si>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</si>
  <si>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</si>
  <si>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</si>
  <si>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</si>
  <si>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</si>
  <si>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</si>
  <si>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</si>
  <si>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</si>
  <si>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</si>
  <si>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</si>
  <si>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</si>
  <si>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</si>
  <si>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</si>
  <si>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</si>
  <si>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</si>
  <si>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</si>
  <si>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</si>
  <si>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</si>
  <si>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</si>
  <si>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</si>
  <si>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</si>
  <si>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</si>
  <si>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</si>
  <si>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</si>
  <si>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</si>
  <si>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</si>
  <si>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</si>
  <si>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</si>
  <si>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</si>
  <si>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</si>
  <si>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</si>
  <si>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</si>
  <si>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</si>
  <si>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</si>
  <si>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</si>
  <si>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</si>
  <si>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</si>
  <si>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</si>
  <si>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</si>
  <si>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</si>
  <si>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</si>
  <si>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</si>
  <si>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</si>
  <si>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</si>
  <si>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</si>
  <si>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</si>
  <si>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</si>
  <si>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</si>
  <si>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</si>
  <si>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</si>
  <si>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</si>
  <si>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</si>
  <si>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</si>
  <si>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</si>
  <si>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</si>
  <si>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</si>
  <si>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</si>
  <si>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</si>
  <si>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</si>
  <si>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</si>
  <si>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</si>
  <si>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</si>
  <si>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</si>
  <si>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</si>
  <si>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</si>
  <si>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</si>
  <si>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</si>
  <si>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</si>
  <si>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</si>
  <si>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</si>
  <si>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</si>
  <si>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</si>
  <si>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</si>
  <si>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</si>
  <si>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</si>
  <si>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</si>
  <si>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</si>
  <si>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</si>
  <si>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</si>
  <si>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</si>
  <si>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</si>
  <si>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</si>
  <si>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</si>
  <si>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</si>
  <si>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</si>
  <si>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</si>
  <si>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</si>
  <si>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</si>
  <si>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</si>
  <si>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</si>
  <si>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</si>
  <si>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</si>
  <si>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</si>
  <si>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</si>
  <si>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</si>
  <si>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</si>
  <si>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</si>
  <si>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</si>
  <si>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</si>
  <si>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</si>
  <si>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</si>
  <si>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</si>
  <si>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</si>
  <si>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</si>
  <si>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</si>
  <si>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</si>
  <si>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</si>
  <si>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</si>
  <si>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</si>
  <si>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</si>
  <si>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</si>
  <si>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</si>
  <si>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</si>
  <si>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</si>
  <si>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</si>
  <si>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</si>
  <si>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</si>
  <si>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</si>
  <si>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</si>
  <si>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</si>
  <si>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</si>
  <si>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</si>
  <si>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</si>
  <si>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</si>
  <si>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</si>
  <si>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</si>
  <si>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</si>
  <si>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</si>
  <si>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</si>
  <si>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</si>
  <si>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</si>
  <si>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</si>
  <si>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</si>
  <si>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</si>
  <si>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</si>
  <si>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</si>
  <si>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</si>
  <si>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</si>
  <si>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</si>
  <si>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</si>
  <si>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</si>
  <si>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</si>
  <si>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</si>
  <si>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</si>
  <si>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</si>
  <si>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</si>
  <si>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</si>
  <si>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</si>
  <si>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</si>
  <si>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</si>
  <si>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</si>
  <si>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</si>
  <si>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</si>
  <si>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</si>
  <si>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</si>
  <si>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</si>
  <si>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</si>
  <si>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</si>
  <si>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</si>
  <si>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</si>
  <si>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</si>
  <si>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</si>
  <si>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</si>
  <si>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</si>
  <si>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</si>
  <si>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</si>
  <si>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</si>
  <si>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</si>
  <si>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</si>
  <si>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</si>
  <si>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</si>
  <si>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</si>
  <si>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</si>
  <si>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</si>
  <si>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</si>
  <si>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</si>
  <si>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</si>
  <si>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</si>
  <si>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</si>
  <si>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</si>
  <si>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</si>
  <si>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</si>
  <si>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</si>
  <si>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</si>
  <si>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</si>
  <si>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</si>
  <si>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</si>
  <si>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</si>
  <si>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</si>
  <si>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</si>
  <si>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</si>
  <si>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</si>
  <si>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</si>
  <si>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</si>
  <si>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</si>
  <si>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</si>
  <si>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</si>
  <si>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</si>
  <si>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</si>
  <si>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</si>
  <si>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</si>
  <si>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</si>
  <si>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</si>
  <si>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</si>
  <si>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</si>
  <si>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</si>
  <si>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</si>
  <si>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</si>
  <si>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</si>
  <si>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</si>
  <si>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</si>
  <si>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</si>
  <si>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</si>
  <si>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</si>
  <si>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</si>
  <si>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</si>
  <si>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</si>
  <si>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</si>
  <si>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</si>
  <si>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</si>
  <si>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</si>
  <si>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</si>
  <si>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</si>
  <si>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</si>
  <si>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</si>
  <si>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</si>
  <si>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</si>
  <si>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</si>
  <si>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</si>
  <si>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</si>
  <si>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</si>
  <si>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</si>
  <si>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</si>
  <si>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</si>
  <si>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</si>
  <si>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</si>
  <si>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</si>
  <si>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</si>
  <si>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</si>
  <si>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</si>
  <si>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</si>
  <si>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</si>
  <si>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</si>
  <si>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</si>
  <si>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</si>
  <si>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</si>
  <si>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</si>
  <si>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</si>
  <si>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</si>
  <si>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</si>
  <si>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</si>
  <si>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</si>
  <si>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</si>
  <si>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</si>
  <si>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</si>
  <si>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</si>
  <si>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</si>
  <si>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</si>
  <si>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</si>
  <si>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</si>
  <si>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</si>
  <si>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</si>
  <si>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</si>
  <si>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</si>
  <si>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</si>
  <si>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</si>
  <si>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</si>
  <si>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</si>
  <si>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</si>
  <si>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</si>
  <si>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</si>
  <si>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</si>
  <si>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</si>
  <si>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</si>
  <si>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</si>
  <si>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</si>
  <si>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</si>
  <si>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</si>
  <si>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</si>
  <si>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</si>
  <si>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</si>
  <si>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</si>
  <si>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</si>
  <si>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</si>
  <si>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</si>
  <si>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</si>
  <si>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</si>
  <si>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</si>
  <si>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</si>
  <si>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</si>
  <si>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</si>
  <si>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</si>
  <si>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</si>
  <si>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</si>
  <si>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</si>
  <si>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</si>
  <si>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</si>
  <si>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</si>
  <si>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</si>
  <si>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</si>
  <si>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</si>
  <si>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</si>
  <si>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</si>
  <si>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</si>
  <si>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</si>
  <si>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</si>
  <si>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</si>
  <si>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</si>
  <si>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</si>
  <si>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</si>
  <si>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</si>
  <si>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</si>
  <si>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</si>
  <si>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</si>
  <si>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</si>
  <si>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</si>
  <si>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</si>
  <si>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</si>
  <si>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</si>
  <si>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</si>
  <si>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</si>
  <si>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</si>
  <si>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</si>
  <si>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</si>
  <si>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</si>
  <si>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</si>
  <si>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</si>
  <si>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</si>
  <si>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</si>
  <si>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</si>
  <si>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</si>
  <si>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</si>
  <si>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</si>
  <si>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</si>
  <si>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</si>
  <si>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</si>
  <si>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</si>
  <si>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</si>
  <si>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</si>
  <si>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</si>
  <si>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</si>
  <si>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</si>
  <si>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</si>
  <si>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</si>
  <si>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</si>
  <si>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</si>
  <si>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</si>
  <si>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</si>
  <si>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</si>
  <si>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</si>
  <si>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</si>
  <si>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</si>
  <si>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</si>
  <si>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</si>
  <si>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</si>
  <si>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</si>
  <si>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</si>
  <si>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</si>
  <si>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</si>
  <si>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</si>
  <si>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</si>
  <si>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</si>
  <si>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</si>
  <si>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</si>
  <si>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</si>
  <si>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</si>
  <si>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</si>
  <si>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</si>
  <si>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</si>
  <si>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</si>
  <si>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</si>
  <si>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</si>
  <si>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</si>
  <si>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</si>
  <si>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</si>
  <si>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</si>
  <si>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</si>
  <si>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</si>
  <si>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</si>
  <si>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</si>
  <si>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</si>
  <si>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</si>
  <si>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</si>
  <si>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</si>
  <si>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</si>
  <si>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</si>
  <si>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</si>
  <si>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</si>
  <si>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</si>
  <si>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</si>
  <si>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</si>
  <si>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</si>
  <si>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</si>
  <si>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</si>
  <si>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</si>
  <si>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</si>
  <si>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</si>
  <si>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</si>
  <si>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</si>
  <si>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</si>
  <si>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</si>
  <si>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</si>
  <si>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</si>
  <si>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</si>
  <si>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</si>
  <si>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</si>
  <si>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</si>
  <si>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</si>
  <si>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</si>
  <si>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</si>
  <si>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</si>
  <si>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</si>
  <si>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</si>
  <si>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</si>
  <si>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</si>
  <si>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</si>
  <si>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</si>
  <si>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</si>
  <si>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</si>
  <si>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</si>
  <si>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</si>
  <si>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</si>
  <si>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</si>
  <si>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</si>
  <si>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</si>
  <si>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</si>
  <si>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</si>
  <si>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</si>
  <si>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</si>
  <si>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</si>
  <si>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</si>
  <si>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</si>
  <si>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</si>
  <si>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</si>
  <si>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</si>
  <si>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</si>
  <si>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</si>
  <si>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</si>
  <si>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</si>
  <si>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</si>
  <si>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</si>
  <si>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</si>
  <si>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</si>
  <si>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</si>
  <si>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</si>
  <si>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</si>
  <si>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</si>
  <si>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</si>
  <si>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</si>
  <si>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</si>
  <si>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</si>
  <si>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</si>
  <si>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</si>
  <si>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</si>
  <si>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</si>
  <si>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</si>
  <si>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</si>
  <si>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</si>
  <si>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</si>
  <si>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</si>
  <si>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</si>
  <si>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</si>
  <si>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</si>
  <si>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</si>
  <si>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</si>
  <si>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</si>
  <si>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</si>
  <si>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</si>
  <si>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</si>
  <si>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</si>
  <si>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</si>
  <si>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</si>
  <si>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</si>
  <si>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</si>
  <si>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</si>
  <si>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</si>
  <si>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</si>
  <si>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</si>
  <si>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</si>
  <si>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</si>
  <si>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</si>
  <si>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</si>
  <si>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</si>
  <si>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</si>
  <si>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</si>
  <si>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</si>
  <si>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</si>
  <si>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</si>
  <si>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</si>
  <si>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</si>
  <si>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</si>
  <si>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</si>
  <si>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</si>
  <si>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</si>
  <si>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</si>
  <si>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</si>
  <si>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</si>
  <si>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</si>
  <si>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</si>
  <si>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</si>
  <si>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</si>
  <si>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</si>
  <si>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</si>
  <si>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</si>
  <si>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</si>
  <si>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</si>
  <si>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</si>
  <si>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</si>
  <si>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</si>
  <si>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</si>
  <si>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</si>
  <si>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</si>
  <si>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</si>
  <si>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</si>
  <si>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</si>
  <si>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</si>
  <si>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</si>
  <si>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</si>
  <si>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</si>
  <si>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</si>
  <si>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</si>
  <si>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</si>
  <si>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</si>
  <si>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</si>
  <si>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</si>
  <si>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</si>
  <si>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</si>
  <si>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</si>
  <si>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</si>
  <si>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</si>
  <si>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</si>
  <si>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</si>
  <si>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</si>
  <si>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</si>
  <si>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</si>
  <si>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</si>
  <si>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</si>
  <si>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</si>
  <si>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</si>
  <si>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</si>
  <si>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</si>
  <si>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</si>
  <si>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</si>
  <si>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</si>
  <si>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</si>
  <si>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</si>
  <si>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</si>
  <si>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</si>
  <si>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</si>
  <si>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</si>
  <si>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</si>
  <si>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</si>
  <si>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</si>
  <si>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</si>
  <si>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</si>
  <si>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</si>
  <si>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</si>
  <si>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</si>
  <si>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</si>
  <si>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</si>
  <si>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</si>
  <si>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</si>
  <si>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</si>
  <si>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</si>
  <si>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</si>
  <si>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</si>
  <si>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</si>
  <si>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</si>
  <si>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</si>
  <si>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</si>
  <si>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</si>
  <si>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</si>
  <si>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</si>
  <si>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</si>
  <si>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</si>
  <si>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</si>
  <si>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</si>
  <si>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</si>
  <si>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</si>
  <si>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</si>
  <si>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</si>
  <si>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</si>
  <si>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</si>
  <si>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</si>
  <si>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</si>
  <si>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</si>
  <si>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</si>
  <si>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</si>
  <si>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</si>
  <si>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</si>
  <si>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</si>
  <si>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</si>
  <si>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</si>
  <si>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</si>
  <si>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</si>
  <si>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</si>
  <si>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</si>
  <si>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</si>
  <si>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</si>
  <si>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</si>
  <si>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</si>
  <si>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</si>
  <si>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</si>
  <si>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</si>
  <si>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</si>
  <si>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</si>
  <si>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</si>
  <si>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</si>
  <si>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</si>
  <si>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</si>
  <si>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</si>
  <si>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</si>
  <si>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</si>
  <si>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</si>
  <si>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</si>
  <si>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</si>
  <si>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</si>
  <si>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</si>
  <si>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</si>
  <si>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</si>
  <si>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</si>
  <si>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</si>
  <si>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</si>
  <si>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</si>
  <si>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</si>
  <si>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</si>
  <si>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</si>
  <si>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</si>
  <si>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</si>
  <si>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</si>
  <si>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</si>
  <si>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</si>
  <si>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</si>
  <si>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</si>
  <si>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</si>
  <si>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</si>
  <si>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</si>
  <si>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</si>
  <si>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</si>
  <si>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</si>
  <si>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</si>
  <si>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</si>
  <si>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</si>
  <si>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</si>
  <si>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</si>
  <si>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</si>
  <si>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</si>
  <si>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</si>
  <si>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</si>
  <si>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</si>
  <si>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</si>
  <si>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</si>
  <si>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</si>
  <si>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</si>
  <si>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</si>
  <si>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</si>
  <si>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</si>
  <si>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</si>
  <si>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</si>
  <si>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</si>
  <si>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</si>
  <si>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</si>
  <si>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</si>
  <si>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</si>
  <si>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</si>
  <si>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</si>
  <si>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</si>
  <si>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</si>
  <si>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</si>
  <si>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</si>
  <si>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</si>
  <si>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</si>
  <si>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</si>
  <si>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</si>
  <si>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</si>
  <si>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</si>
  <si>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</si>
  <si>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</si>
  <si>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</si>
  <si>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</si>
  <si>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</si>
  <si>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</si>
  <si>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</si>
  <si>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</si>
  <si>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</si>
  <si>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</si>
  <si>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</si>
  <si>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</si>
  <si>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</si>
  <si>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</si>
  <si>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</si>
  <si>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</si>
  <si>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</si>
  <si>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</si>
  <si>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</si>
  <si>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</si>
  <si>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</si>
  <si>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</si>
  <si>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</si>
  <si>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</si>
  <si>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</si>
  <si>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</si>
  <si>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</si>
  <si>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</si>
  <si>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</si>
  <si>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</si>
  <si>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</si>
  <si>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</si>
  <si>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</si>
  <si>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</si>
  <si>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</si>
  <si>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</si>
  <si>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</si>
  <si>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</si>
  <si>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</si>
  <si>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</si>
  <si>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</si>
  <si>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</si>
  <si>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</si>
  <si>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</si>
  <si>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</si>
  <si>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</si>
  <si>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</si>
  <si>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</si>
  <si>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</si>
  <si>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</si>
  <si>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</si>
  <si>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</si>
  <si>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</si>
  <si>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</si>
  <si>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</si>
  <si>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</si>
  <si>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</si>
  <si>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</si>
  <si>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</si>
  <si>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</si>
  <si>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</si>
  <si>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</si>
  <si>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</si>
  <si>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</si>
  <si>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</si>
  <si>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</si>
  <si>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</si>
  <si>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</si>
  <si>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</si>
  <si>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</si>
  <si>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</si>
  <si>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</si>
  <si>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</si>
  <si>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</si>
  <si>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</si>
  <si>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</si>
  <si>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</si>
  <si>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</si>
  <si>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</si>
  <si>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</si>
  <si>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</si>
  <si>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</si>
  <si>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</si>
  <si>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</si>
  <si>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</si>
  <si>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</si>
  <si>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</si>
  <si>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</si>
  <si>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</si>
  <si>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</si>
  <si>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</si>
  <si>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</si>
  <si>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</si>
  <si>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</si>
  <si>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</si>
  <si>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</si>
  <si>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</si>
  <si>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</si>
  <si>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</si>
  <si>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</si>
  <si>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</si>
  <si>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</si>
  <si>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</si>
  <si>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</si>
  <si>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</si>
  <si>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</si>
  <si>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</si>
  <si>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</si>
  <si>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</si>
  <si>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</si>
  <si>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</si>
  <si>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</si>
  <si>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</si>
  <si>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</si>
  <si>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</si>
  <si>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</si>
  <si>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</si>
  <si>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</si>
  <si>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</si>
  <si>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</si>
  <si>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</si>
  <si>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</si>
  <si>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</si>
  <si>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</si>
  <si>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</si>
  <si>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</si>
  <si>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</si>
  <si>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</si>
  <si>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</si>
  <si>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</si>
  <si>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</si>
  <si>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</si>
  <si>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</si>
  <si>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</si>
  <si>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</si>
  <si>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</si>
  <si>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</si>
  <si>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</si>
  <si>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</si>
  <si>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</si>
  <si>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</si>
  <si>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</si>
  <si>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</si>
  <si>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</si>
  <si>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</si>
  <si>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</si>
  <si>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</si>
  <si>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</si>
  <si>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</si>
  <si>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</si>
  <si>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</si>
  <si>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</si>
  <si>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</si>
  <si>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</si>
  <si>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</si>
  <si>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</si>
  <si>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</si>
  <si>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</si>
  <si>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</si>
  <si>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</si>
  <si>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</si>
  <si>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</si>
  <si>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</si>
  <si>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</si>
  <si>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</si>
  <si>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</si>
  <si>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</si>
  <si>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</si>
  <si>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</si>
  <si>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</si>
  <si>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</si>
  <si>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</si>
  <si>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</si>
  <si>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</si>
  <si>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</si>
  <si>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</si>
  <si>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</si>
  <si>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</si>
  <si>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</si>
  <si>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</si>
  <si>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</si>
  <si>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</si>
  <si>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</si>
  <si>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</si>
  <si>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</si>
  <si>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</si>
  <si>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</si>
  <si>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</si>
  <si>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</si>
  <si>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</si>
  <si>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</si>
  <si>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</si>
  <si>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</si>
  <si>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</si>
  <si>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</si>
  <si>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</si>
  <si>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</si>
  <si>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</si>
  <si>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</si>
  <si>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</si>
  <si>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</si>
  <si>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</si>
  <si>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</si>
  <si>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</si>
  <si>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</si>
  <si>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</si>
  <si>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</si>
  <si>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</si>
  <si>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</si>
  <si>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</si>
  <si>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</si>
  <si>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</si>
  <si>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</si>
  <si>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</si>
  <si>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</si>
  <si>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</si>
  <si>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</si>
  <si>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</si>
  <si>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</si>
  <si>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</si>
  <si>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</si>
  <si>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</si>
  <si>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</si>
  <si>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</si>
  <si>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</si>
  <si>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</si>
  <si>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</si>
  <si>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</si>
  <si>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</si>
  <si>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</si>
  <si>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</si>
  <si>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</si>
  <si>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</si>
  <si>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</si>
  <si>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</si>
  <si>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</si>
  <si>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</si>
  <si>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</si>
  <si>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</si>
  <si>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</si>
  <si>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</si>
  <si>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</si>
  <si>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</si>
  <si>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</si>
  <si>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</si>
  <si>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</si>
  <si>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</si>
  <si>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</si>
  <si>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</si>
  <si>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</si>
  <si>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</si>
  <si>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</si>
  <si>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</si>
  <si>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</si>
  <si>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</si>
  <si>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</si>
  <si>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</si>
  <si>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</si>
  <si>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</si>
  <si>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</si>
  <si>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</si>
  <si>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</si>
  <si>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</si>
  <si>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</si>
  <si>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</si>
  <si>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</si>
  <si>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</si>
  <si>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</si>
  <si>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</si>
  <si>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</si>
  <si>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</si>
  <si>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</si>
  <si>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</si>
  <si>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</si>
  <si>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</si>
  <si>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</si>
  <si>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</si>
  <si>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</si>
  <si>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</si>
  <si>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</si>
  <si>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</si>
  <si>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</si>
  <si>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</si>
  <si>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</si>
  <si>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</si>
  <si>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</si>
  <si>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</si>
  <si>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</si>
  <si>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</si>
  <si>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</si>
  <si>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</si>
  <si>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</si>
  <si>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</si>
  <si>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</si>
  <si>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</si>
  <si>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</si>
  <si>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</si>
  <si>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</si>
  <si>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</si>
  <si>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</si>
  <si>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</si>
  <si>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</si>
  <si>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</si>
  <si>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</si>
  <si>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</si>
  <si>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</si>
  <si>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</si>
  <si>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</si>
  <si>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</si>
  <si>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</si>
  <si>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</si>
  <si>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</si>
  <si>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</si>
  <si>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</si>
  <si>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</si>
  <si>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</si>
  <si>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</si>
  <si>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</si>
  <si>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</si>
  <si>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</si>
  <si>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</si>
  <si>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</si>
  <si>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</si>
  <si>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</si>
  <si>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</si>
  <si>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</si>
  <si>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</si>
  <si>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</si>
  <si>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</si>
  <si>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</si>
  <si>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</si>
  <si>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</si>
  <si>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</si>
  <si>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</si>
  <si>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</si>
  <si>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</si>
  <si>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</si>
  <si>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</si>
  <si>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</si>
  <si>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</si>
  <si>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</si>
  <si>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</si>
  <si>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</si>
  <si>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</si>
  <si>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</si>
  <si>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</si>
  <si>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</si>
  <si>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</si>
  <si>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</si>
  <si>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</si>
  <si>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</si>
  <si>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</si>
  <si>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</si>
  <si>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</si>
  <si>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</si>
  <si>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</si>
  <si>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</si>
  <si>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</si>
  <si>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</si>
  <si>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</si>
  <si>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</si>
  <si>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</si>
  <si>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</si>
  <si>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</si>
  <si>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</si>
  <si>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</si>
  <si>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</si>
  <si>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</si>
  <si>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</si>
  <si>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</si>
  <si>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</si>
  <si>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</si>
  <si>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</si>
  <si>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</si>
  <si>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</si>
  <si>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</si>
  <si>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</si>
  <si>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</si>
  <si>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</si>
  <si>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</si>
  <si>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</si>
  <si>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</si>
  <si>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</si>
  <si>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</si>
  <si>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</si>
  <si>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</si>
  <si>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</si>
  <si>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</si>
  <si>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</si>
  <si>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</si>
  <si>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</si>
  <si>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</si>
  <si>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</si>
  <si>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</si>
  <si>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</si>
  <si>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</si>
  <si>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</si>
  <si>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</si>
  <si>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</si>
  <si>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</si>
  <si>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</si>
  <si>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</si>
  <si>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</si>
  <si>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</si>
  <si>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</si>
  <si>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</si>
  <si>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</si>
  <si>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</si>
  <si>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</si>
  <si>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</si>
  <si>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</si>
  <si>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</si>
  <si>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</si>
  <si>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</si>
  <si>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</si>
  <si>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</si>
  <si>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</si>
  <si>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</si>
  <si>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</si>
  <si>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</si>
  <si>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</si>
  <si>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</si>
  <si>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</si>
  <si>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</si>
  <si>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</si>
  <si>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</si>
  <si>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</si>
  <si>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</si>
  <si>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</si>
  <si>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</si>
  <si>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</si>
  <si>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</si>
  <si>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</si>
  <si>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</si>
  <si>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</si>
  <si>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</si>
  <si>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</si>
  <si>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</si>
  <si>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</si>
  <si>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</si>
  <si>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</si>
  <si>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</si>
  <si>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</si>
  <si>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</si>
  <si>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</si>
  <si>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</si>
  <si>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</si>
  <si>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</si>
  <si>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</si>
  <si>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</si>
  <si>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</si>
  <si>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</si>
  <si>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</si>
  <si>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</si>
  <si>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</si>
  <si>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</si>
  <si>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</si>
  <si>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</si>
  <si>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</si>
  <si>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</si>
  <si>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</si>
  <si>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</si>
  <si>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</si>
  <si>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</si>
  <si>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</si>
  <si>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</si>
  <si>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</si>
  <si>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</si>
  <si>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</si>
  <si>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</si>
  <si>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</si>
  <si>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</si>
  <si>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</si>
  <si>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</si>
  <si>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</si>
  <si>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</si>
  <si>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</si>
  <si>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</si>
  <si>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</si>
  <si>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</si>
  <si>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</si>
  <si>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</si>
  <si>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</si>
  <si>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</si>
  <si>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</si>
  <si>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</si>
  <si>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</si>
  <si>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</si>
  <si>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</si>
  <si>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</si>
  <si>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</si>
  <si>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</si>
  <si>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</si>
  <si>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</si>
  <si>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</si>
  <si>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</si>
  <si>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</si>
  <si>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</si>
  <si>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</si>
  <si>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</si>
  <si>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</si>
  <si>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</si>
  <si>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</si>
  <si>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</si>
  <si>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</si>
  <si>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</si>
  <si>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</si>
  <si>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</si>
  <si>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</si>
  <si>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</si>
  <si>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</si>
  <si>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</si>
  <si>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</si>
  <si>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</si>
  <si>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</si>
  <si>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</si>
  <si>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</si>
  <si>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</si>
  <si>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</si>
  <si>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</si>
  <si>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</si>
  <si>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</si>
  <si>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</si>
  <si>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</si>
  <si>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</si>
  <si>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</si>
  <si>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</si>
  <si>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</si>
  <si>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</si>
  <si>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</si>
  <si>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</si>
  <si>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</si>
  <si>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</si>
  <si>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</si>
  <si>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</si>
  <si>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</si>
  <si>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</si>
  <si>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</si>
  <si>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</si>
  <si>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</si>
  <si>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</si>
  <si>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</si>
  <si>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</si>
  <si>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</si>
  <si>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</si>
  <si>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</si>
  <si>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</si>
  <si>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</si>
  <si>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</si>
  <si>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</si>
  <si>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</si>
  <si>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</si>
  <si>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</si>
  <si>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</si>
  <si>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</si>
  <si>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</si>
  <si>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</si>
  <si>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</si>
  <si>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</si>
  <si>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</si>
  <si>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</si>
  <si>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</si>
  <si>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</si>
  <si>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</si>
  <si>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</si>
  <si>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</si>
  <si>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</si>
  <si>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</si>
  <si>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</si>
  <si>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</si>
  <si>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</si>
  <si>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</si>
  <si>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</si>
  <si>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</si>
  <si>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</si>
  <si>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</si>
  <si>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</si>
  <si>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</si>
  <si>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</si>
  <si>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</si>
  <si>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</si>
  <si>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</si>
  <si>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</si>
  <si>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</si>
  <si>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</si>
  <si>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</si>
  <si>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</si>
  <si>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</si>
  <si>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</si>
  <si>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</si>
  <si>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</si>
  <si>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</si>
  <si>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</si>
  <si>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</si>
  <si>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</si>
  <si>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</si>
  <si>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</si>
  <si>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</si>
  <si>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</si>
  <si>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</si>
  <si>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</si>
  <si>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</si>
  <si>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</si>
  <si>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</si>
  <si>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</si>
  <si>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</si>
  <si>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</si>
  <si>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</si>
  <si>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</si>
  <si>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</si>
  <si>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</si>
  <si>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</si>
  <si>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</si>
  <si>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</si>
  <si>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</si>
  <si>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</si>
  <si>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</si>
  <si>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</si>
  <si>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</si>
  <si>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</si>
  <si>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</si>
  <si>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</si>
  <si>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</si>
  <si>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</si>
  <si>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</si>
  <si>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</si>
  <si>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</si>
  <si>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</si>
  <si>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</si>
  <si>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</si>
  <si>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</si>
  <si>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</si>
  <si>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</si>
  <si>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</si>
  <si>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</si>
  <si>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</si>
  <si>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</si>
  <si>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</si>
  <si>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</si>
  <si>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</si>
  <si>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</si>
  <si>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</si>
  <si>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</si>
  <si>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</si>
  <si>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</si>
  <si>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</si>
  <si>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</si>
  <si>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</si>
  <si>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</si>
  <si>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</si>
  <si>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</si>
  <si>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</si>
  <si>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</si>
  <si>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</si>
  <si>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</si>
  <si>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</si>
  <si>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</si>
  <si>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</si>
  <si>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</si>
  <si>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</si>
  <si>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</si>
  <si>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</si>
  <si>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</si>
  <si>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</si>
  <si>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</si>
  <si>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</si>
  <si>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</si>
  <si>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</si>
  <si>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</si>
  <si>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</si>
  <si>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</si>
  <si>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</si>
  <si>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</si>
  <si>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</si>
  <si>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</si>
  <si>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</si>
  <si>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</si>
  <si>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</si>
  <si>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</si>
  <si>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</si>
  <si>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</si>
  <si>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</si>
  <si>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</si>
  <si>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</si>
  <si>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</si>
  <si>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</si>
  <si>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</si>
  <si>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</si>
  <si>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</si>
  <si>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</si>
  <si>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</si>
  <si>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</si>
  <si>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</si>
  <si>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</si>
  <si>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</si>
  <si>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</si>
  <si>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</si>
  <si>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</si>
  <si>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</si>
  <si>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</si>
  <si>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</si>
  <si>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</si>
  <si>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</si>
  <si>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</si>
  <si>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</si>
  <si>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</si>
  <si>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</si>
  <si>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</si>
  <si>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</si>
  <si>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</si>
  <si>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</si>
  <si>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</si>
  <si>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</si>
  <si>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</si>
  <si>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</si>
  <si>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</si>
  <si>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</si>
  <si>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</si>
  <si>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</si>
  <si>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</si>
  <si>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</si>
  <si>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</si>
  <si>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</si>
  <si>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</si>
  <si>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</si>
  <si>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</si>
  <si>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</si>
  <si>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</si>
  <si>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</si>
  <si>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</si>
  <si>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</si>
  <si>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</si>
  <si>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</si>
  <si>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</si>
  <si>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</si>
  <si>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</si>
  <si>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</si>
  <si>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</si>
  <si>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</si>
  <si>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</si>
  <si>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</si>
  <si>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</si>
  <si>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</si>
  <si>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</si>
  <si>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</si>
  <si>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</si>
  <si>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</si>
  <si>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</si>
  <si>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</si>
  <si>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</si>
  <si>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</si>
  <si>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</si>
  <si>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</si>
  <si>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</si>
  <si>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</si>
  <si>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</si>
  <si>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</si>
  <si>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</si>
  <si>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</si>
  <si>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</si>
  <si>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</si>
  <si>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</si>
  <si>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</si>
  <si>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</si>
  <si>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</si>
  <si>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</si>
  <si>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</si>
  <si>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</si>
  <si>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</si>
  <si>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</si>
  <si>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</si>
  <si>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</si>
  <si>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</si>
  <si>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</si>
  <si>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</si>
  <si>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</si>
  <si>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</si>
  <si>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</si>
  <si>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</si>
  <si>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</si>
  <si>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</si>
  <si>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</si>
  <si>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</si>
  <si>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</si>
  <si>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</si>
  <si>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</si>
  <si>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</si>
  <si>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</si>
  <si>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</si>
  <si>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</si>
  <si>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</si>
  <si>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</si>
  <si>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</si>
  <si>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</si>
  <si>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</si>
  <si>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</si>
  <si>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</si>
  <si>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</si>
  <si>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</si>
  <si>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</si>
  <si>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</si>
  <si>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</si>
  <si>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</si>
  <si>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</si>
  <si>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</si>
  <si>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</si>
  <si>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</si>
  <si>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</si>
  <si>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</si>
  <si>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</si>
  <si>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</si>
  <si>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</si>
  <si>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</si>
  <si>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</si>
  <si>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</si>
  <si>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</si>
  <si>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</si>
  <si>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</si>
  <si>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</si>
  <si>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</si>
  <si>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</si>
  <si>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</si>
  <si>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</si>
  <si>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</si>
  <si>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</si>
  <si>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</si>
  <si>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</si>
  <si>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</si>
  <si>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</si>
  <si>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</si>
  <si>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</si>
  <si>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</si>
  <si>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</si>
  <si>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</si>
  <si>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</si>
  <si>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</si>
  <si>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</si>
  <si>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</si>
  <si>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</si>
  <si>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</si>
  <si>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</si>
  <si>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</si>
  <si>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</si>
  <si>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</si>
  <si>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</si>
  <si>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</si>
  <si>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</si>
  <si>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</si>
  <si>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</si>
  <si>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</si>
  <si>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</si>
  <si>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</si>
  <si>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</si>
  <si>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</si>
  <si>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</si>
  <si>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</si>
  <si>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</si>
  <si>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</si>
  <si>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</si>
  <si>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</si>
  <si>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</si>
  <si>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</si>
  <si>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</si>
  <si>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</si>
  <si>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</si>
  <si>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</si>
  <si>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</si>
  <si>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</si>
  <si>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</si>
  <si>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</si>
  <si>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</si>
  <si>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</si>
  <si>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</si>
  <si>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</si>
  <si>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</si>
  <si>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</si>
  <si>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</si>
  <si>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</si>
  <si>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</si>
  <si>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</si>
  <si>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</si>
  <si>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</si>
  <si>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</si>
  <si>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</si>
  <si>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</si>
  <si>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</si>
  <si>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</si>
  <si>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</si>
  <si>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</si>
  <si>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</si>
  <si>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</si>
  <si>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</si>
  <si>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</si>
  <si>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</si>
  <si>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</si>
  <si>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</si>
  <si>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</si>
  <si>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</si>
  <si>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</si>
  <si>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</si>
  <si>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</si>
  <si>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</si>
  <si>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</si>
  <si>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</si>
  <si>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</si>
  <si>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</si>
  <si>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</si>
  <si>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</si>
  <si>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</si>
  <si>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</si>
  <si>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</si>
  <si>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</si>
  <si>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</si>
  <si>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</si>
  <si>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</si>
  <si>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</si>
  <si>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</si>
  <si>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</si>
  <si>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</si>
  <si>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</si>
  <si>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</si>
  <si>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</si>
  <si>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</si>
  <si>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</si>
  <si>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</si>
  <si>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</si>
  <si>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</si>
  <si>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</si>
  <si>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</si>
  <si>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</si>
  <si>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</si>
  <si>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</si>
  <si>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</si>
  <si>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</si>
  <si>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</si>
  <si>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</si>
  <si>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</si>
  <si>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</si>
  <si>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</si>
  <si>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</si>
  <si>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</si>
  <si>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</si>
  <si>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</si>
  <si>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</si>
  <si>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</si>
  <si>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</si>
  <si>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</si>
  <si>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</si>
  <si>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</si>
  <si>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</si>
  <si>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</si>
  <si>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</si>
  <si>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</si>
  <si>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</si>
  <si>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</si>
  <si>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</si>
  <si>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</si>
  <si>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</si>
  <si>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</si>
  <si>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</si>
  <si>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</si>
  <si>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</si>
  <si>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</si>
  <si>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</si>
  <si>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</si>
  <si>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</si>
  <si>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</si>
  <si>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</si>
  <si>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</si>
  <si>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</si>
  <si>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</si>
  <si>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</si>
  <si>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</si>
  <si>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</si>
  <si>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</si>
  <si>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</si>
  <si>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</si>
  <si>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</si>
  <si>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</si>
  <si>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</si>
  <si>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</si>
  <si>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</si>
  <si>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</si>
  <si>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</si>
  <si>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</si>
  <si>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</si>
  <si>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</si>
  <si>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</si>
  <si>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</si>
  <si>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</si>
  <si>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</si>
  <si>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</si>
  <si>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</si>
  <si>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</si>
  <si>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</si>
  <si>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</si>
  <si>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</si>
  <si>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</si>
  <si>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</si>
  <si>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</si>
  <si>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</si>
  <si>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</si>
  <si>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</si>
  <si>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</si>
  <si>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</si>
  <si>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</si>
  <si>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</si>
  <si>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</si>
  <si>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</si>
  <si>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</si>
  <si>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</si>
  <si>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</si>
  <si>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</si>
  <si>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</si>
  <si>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</si>
  <si>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</si>
  <si>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</si>
  <si>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</si>
  <si>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</si>
  <si>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</si>
  <si>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</si>
  <si>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</si>
  <si>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</si>
  <si>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</si>
  <si>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</si>
  <si>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</si>
  <si>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</si>
  <si>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</si>
  <si>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</si>
  <si>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</si>
  <si>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</si>
  <si>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</si>
  <si>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</si>
  <si>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</si>
  <si>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</si>
  <si>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</si>
  <si>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</si>
  <si>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</si>
  <si>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</si>
  <si>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</si>
  <si>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</si>
  <si>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</si>
  <si>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</si>
  <si>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</si>
  <si>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</si>
  <si>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</si>
  <si>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</si>
  <si>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</si>
  <si>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</si>
  <si>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</si>
  <si>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</si>
  <si>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</si>
  <si>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</si>
  <si>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</si>
  <si>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</si>
  <si>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</si>
  <si>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</si>
  <si>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</si>
  <si>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</si>
  <si>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</si>
  <si>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</si>
  <si>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</si>
  <si>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</si>
  <si>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</si>
  <si>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</si>
  <si>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</si>
  <si>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</si>
  <si>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</si>
  <si>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</si>
  <si>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</si>
  <si>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</si>
  <si>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</si>
  <si>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</si>
  <si>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</si>
  <si>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</si>
  <si>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</si>
  <si>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</si>
  <si>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</si>
  <si>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</si>
  <si>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</si>
  <si>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</si>
  <si>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</si>
  <si>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</si>
  <si>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</si>
  <si>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</si>
  <si>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</si>
  <si>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</si>
  <si>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</si>
  <si>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</si>
  <si>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</si>
  <si>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</si>
  <si>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</si>
  <si>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</si>
  <si>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</si>
  <si>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</si>
  <si>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</si>
  <si>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</si>
  <si>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</si>
  <si>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</si>
  <si>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</si>
  <si>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</si>
  <si>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</si>
  <si>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</si>
  <si>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</si>
  <si>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</si>
  <si>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</si>
  <si>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</si>
  <si>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</si>
  <si>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</si>
  <si>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</si>
  <si>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</si>
  <si>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</si>
  <si>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</si>
  <si>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</si>
  <si>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</si>
  <si>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</si>
  <si>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</si>
  <si>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</si>
  <si>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</si>
  <si>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</si>
  <si>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</si>
  <si>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</si>
  <si>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</si>
  <si>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</si>
  <si>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</si>
  <si>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</si>
  <si>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</si>
  <si>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</si>
  <si>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</si>
  <si>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</si>
  <si>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</si>
  <si>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</si>
  <si>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</si>
  <si>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</si>
  <si>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</si>
  <si>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</si>
  <si>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</si>
  <si>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</si>
  <si>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</si>
  <si>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</si>
  <si>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</si>
  <si>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</si>
  <si>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</si>
  <si>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</si>
  <si>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</si>
  <si>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</si>
  <si>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</si>
  <si>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</si>
  <si>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</si>
  <si>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</si>
  <si>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</si>
  <si>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</si>
  <si>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</si>
  <si>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</si>
  <si>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</si>
  <si>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</si>
  <si>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</si>
  <si>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</si>
  <si>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</si>
  <si>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</si>
  <si>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</si>
  <si>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</si>
  <si>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</si>
  <si>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</si>
  <si>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</si>
  <si>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</si>
  <si>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</si>
  <si>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</si>
  <si>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</si>
  <si>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</si>
  <si>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</si>
  <si>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</si>
  <si>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</si>
  <si>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</si>
  <si>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</si>
  <si>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</si>
  <si>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</si>
  <si>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</si>
  <si>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</si>
  <si>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</si>
  <si>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</si>
  <si>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</si>
  <si>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</si>
  <si>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</si>
  <si>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</si>
  <si>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</si>
  <si>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</si>
  <si>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</si>
  <si>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</si>
  <si>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</si>
  <si>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</si>
  <si>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</si>
  <si>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</si>
  <si>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</si>
  <si>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</si>
  <si>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</si>
  <si>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</si>
  <si>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</si>
  <si>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</si>
  <si>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</si>
  <si>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</si>
  <si>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</si>
  <si>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</si>
  <si>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</si>
  <si>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</si>
  <si>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</si>
  <si>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</si>
  <si>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</si>
  <si>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</si>
  <si>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</si>
  <si>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</si>
  <si>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</si>
  <si>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</si>
  <si>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</si>
  <si>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</si>
  <si>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</si>
  <si>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</si>
  <si>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</si>
  <si>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</si>
  <si>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</si>
  <si>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</si>
  <si>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</si>
  <si>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</si>
  <si>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</si>
  <si>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</si>
  <si>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</si>
  <si>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</si>
  <si>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</si>
  <si>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</si>
  <si>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</si>
  <si>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</si>
  <si>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</si>
  <si>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</si>
  <si>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</si>
  <si>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</si>
  <si>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</si>
  <si>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</si>
  <si>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</si>
  <si>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</si>
  <si>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</si>
  <si>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</si>
  <si>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</si>
  <si>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</si>
  <si>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</si>
  <si>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</si>
  <si>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</si>
  <si>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</si>
  <si>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</si>
  <si>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</si>
  <si>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</si>
  <si>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</si>
  <si>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</si>
  <si>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</si>
  <si>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</si>
  <si>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</si>
  <si>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</si>
  <si>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</si>
  <si>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</si>
  <si>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</si>
  <si>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</si>
  <si>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</si>
  <si>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</si>
  <si>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</si>
  <si>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</si>
  <si>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</si>
  <si>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</si>
  <si>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</si>
  <si>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</si>
  <si>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</si>
  <si>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</si>
  <si>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</si>
  <si>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</si>
  <si>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</si>
  <si>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</si>
  <si>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</si>
  <si>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</si>
  <si>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</si>
  <si>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</si>
  <si>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</si>
  <si>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</si>
  <si>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</si>
  <si>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</si>
  <si>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</si>
  <si>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</si>
  <si>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</si>
  <si>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</si>
  <si>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</si>
  <si>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</si>
  <si>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</si>
  <si>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</si>
  <si>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</si>
  <si>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</si>
  <si>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</si>
  <si>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</si>
  <si>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</si>
  <si>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</si>
  <si>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</si>
  <si>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</si>
  <si>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</si>
  <si>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</si>
  <si>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</si>
  <si>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</si>
  <si>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</si>
  <si>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</si>
  <si>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</si>
  <si>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</si>
  <si>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</si>
  <si>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</si>
  <si>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</si>
  <si>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</si>
  <si>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</si>
  <si>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</si>
  <si>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</si>
  <si>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</si>
  <si>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</si>
  <si>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</si>
  <si>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</si>
  <si>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</si>
  <si>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</si>
  <si>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</si>
  <si>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</si>
  <si>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</si>
  <si>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</si>
  <si>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</si>
  <si>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</si>
  <si>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</si>
  <si>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</si>
  <si>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</si>
  <si>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</si>
  <si>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</si>
  <si>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</si>
  <si>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</si>
  <si>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</si>
  <si>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</si>
  <si>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</si>
  <si>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</si>
  <si>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</si>
  <si>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</si>
  <si>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</si>
  <si>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</si>
  <si>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</si>
  <si>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</si>
  <si>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</si>
  <si>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</si>
  <si>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</si>
  <si>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</si>
  <si>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</si>
  <si>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</si>
  <si>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</si>
  <si>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</si>
  <si>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</si>
  <si>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</si>
  <si>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</si>
  <si>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</si>
  <si>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</si>
  <si>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</si>
  <si>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</si>
  <si>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</si>
  <si>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</si>
  <si>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</si>
  <si>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</si>
  <si>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</si>
  <si>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</si>
  <si>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</si>
  <si>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</si>
  <si>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</si>
  <si>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</si>
  <si>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</si>
  <si>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</si>
  <si>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</si>
  <si>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</si>
  <si>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</si>
  <si>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</si>
  <si>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</si>
  <si>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</si>
  <si>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</si>
  <si>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</si>
  <si>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</si>
  <si>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</si>
  <si>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</si>
  <si>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</si>
  <si>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</si>
  <si>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</si>
  <si>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</si>
  <si>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</si>
  <si>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</si>
  <si>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</si>
  <si>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</si>
  <si>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</si>
  <si>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</si>
  <si>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</si>
  <si>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</si>
  <si>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</si>
  <si>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</si>
  <si>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</si>
  <si>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</si>
  <si>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</si>
  <si>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</si>
  <si>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</si>
  <si>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</si>
  <si>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</si>
  <si>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</si>
  <si>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</si>
  <si>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</si>
  <si>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</si>
  <si>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</si>
  <si>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</si>
  <si>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</si>
  <si>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</si>
  <si>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</si>
  <si>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</si>
  <si>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</si>
  <si>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</si>
  <si>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</si>
  <si>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</si>
  <si>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</si>
  <si>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</si>
  <si>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</si>
  <si>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</si>
  <si>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</si>
  <si>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</si>
  <si>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</si>
  <si>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</si>
  <si>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</si>
  <si>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</si>
  <si>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</si>
  <si>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</si>
  <si>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</si>
  <si>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</si>
  <si>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</si>
  <si>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</si>
  <si>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</si>
  <si>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</si>
  <si>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</si>
  <si>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</si>
  <si>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</si>
  <si>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</si>
  <si>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</si>
  <si>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</si>
  <si>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</si>
  <si>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</si>
  <si>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</si>
  <si>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</si>
  <si>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</si>
  <si>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</si>
  <si>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</si>
  <si>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</si>
  <si>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</si>
  <si>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</si>
  <si>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</si>
  <si>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</si>
  <si>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</si>
  <si>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</si>
  <si>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</si>
  <si>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</si>
  <si>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</si>
  <si>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</si>
  <si>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</si>
  <si>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</si>
  <si>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</si>
  <si>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</si>
  <si>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</si>
  <si>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</si>
  <si>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</si>
  <si>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</si>
  <si>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</si>
  <si>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</si>
  <si>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</si>
  <si>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</si>
  <si>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</si>
  <si>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</si>
  <si>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</si>
  <si>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</si>
  <si>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</si>
  <si>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</si>
  <si>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</si>
  <si>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</si>
  <si>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</si>
  <si>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</si>
  <si>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</si>
  <si>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</si>
  <si>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</si>
  <si>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</si>
  <si>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</si>
  <si>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</si>
  <si>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</si>
  <si>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</si>
  <si>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</si>
  <si>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</si>
  <si>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</si>
  <si>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</si>
  <si>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</si>
  <si>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</si>
  <si>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</si>
  <si>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</si>
  <si>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</si>
  <si>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</si>
  <si>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</si>
  <si>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</si>
  <si>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</si>
  <si>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</si>
  <si>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</si>
  <si>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</si>
  <si>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</si>
  <si>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</si>
  <si>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</si>
  <si>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</si>
  <si>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</si>
  <si>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</si>
  <si>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</si>
  <si>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</si>
  <si>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</si>
  <si>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</si>
  <si>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</si>
  <si>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</si>
  <si>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</si>
  <si>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</si>
  <si>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</si>
  <si>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</si>
  <si>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</si>
  <si>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</si>
  <si>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</si>
  <si>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</si>
  <si>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</si>
  <si>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</si>
  <si>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</si>
  <si>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</si>
  <si>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</si>
  <si>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</si>
  <si>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</si>
  <si>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</si>
  <si>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</si>
  <si>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</si>
  <si>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</si>
  <si>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</si>
  <si>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</si>
  <si>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</si>
  <si>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</si>
  <si>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</si>
  <si>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</si>
  <si>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</si>
  <si>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</si>
  <si>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</si>
  <si>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</si>
  <si>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</si>
  <si>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</si>
  <si>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</si>
  <si>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</si>
  <si>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</si>
  <si>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</si>
  <si>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</si>
  <si>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</si>
  <si>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</si>
  <si>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</si>
  <si>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</si>
  <si>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</si>
  <si>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</si>
  <si>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</si>
  <si>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</si>
  <si>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</si>
  <si>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</si>
  <si>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</si>
  <si>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</si>
  <si>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</si>
  <si>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</si>
  <si>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</si>
  <si>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</si>
  <si>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</si>
  <si>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</si>
  <si>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</si>
  <si>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</si>
  <si>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</si>
  <si>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</si>
  <si>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</si>
  <si>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</si>
  <si>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</si>
  <si>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</si>
  <si>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</si>
  <si>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</si>
  <si>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</si>
  <si>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</si>
  <si>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</si>
  <si>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</si>
  <si>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</si>
  <si>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</si>
  <si>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</si>
  <si>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</si>
  <si>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</si>
  <si>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</si>
  <si>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</si>
  <si>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</si>
  <si>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</si>
  <si>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</si>
  <si>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</si>
  <si>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</si>
  <si>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</si>
  <si>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</si>
  <si>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</si>
  <si>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</si>
  <si>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</si>
  <si>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</si>
  <si>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</si>
  <si>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</si>
  <si>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</si>
  <si>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</si>
  <si>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</si>
  <si>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</si>
  <si>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</si>
  <si>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</si>
  <si>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</si>
  <si>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</si>
  <si>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</si>
  <si>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</si>
  <si>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</si>
  <si>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</si>
  <si>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</si>
  <si>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</si>
  <si>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</si>
  <si>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</si>
  <si>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</si>
  <si>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</si>
  <si>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</si>
  <si>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</si>
  <si>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</si>
  <si>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</si>
  <si>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</si>
  <si>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</si>
  <si>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</si>
  <si>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</si>
  <si>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</si>
  <si>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</si>
  <si>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</si>
  <si>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</si>
  <si>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</si>
  <si>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</si>
  <si>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</si>
  <si>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</si>
  <si>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</si>
  <si>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</si>
  <si>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</si>
  <si>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</si>
  <si>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</si>
  <si>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</si>
  <si>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</si>
  <si>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</si>
  <si>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</si>
  <si>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</si>
  <si>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</si>
  <si>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</si>
  <si>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</si>
  <si>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</si>
  <si>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</si>
  <si>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</si>
  <si>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</si>
  <si>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</si>
  <si>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</si>
  <si>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</si>
  <si>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</si>
  <si>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</si>
  <si>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</si>
  <si>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</si>
  <si>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</si>
  <si>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</si>
  <si>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</si>
  <si>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</si>
  <si>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</si>
  <si>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</si>
  <si>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</si>
  <si>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</si>
  <si>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</si>
  <si>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</si>
  <si>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</si>
  <si>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</si>
  <si>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</si>
  <si>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</si>
  <si>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</si>
  <si>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</si>
  <si>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</si>
  <si>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</si>
  <si>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</si>
  <si>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</si>
  <si>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</si>
  <si>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</si>
  <si>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</si>
  <si>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</si>
  <si>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</si>
  <si>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</si>
  <si>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</si>
  <si>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</si>
  <si>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</si>
  <si>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</si>
  <si>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</si>
  <si>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</si>
  <si>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</si>
  <si>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</si>
  <si>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</si>
  <si>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</si>
  <si>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</si>
  <si>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</si>
  <si>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</si>
  <si>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</si>
  <si>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</si>
  <si>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</si>
  <si>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</si>
  <si>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</si>
  <si>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</si>
  <si>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</si>
  <si>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</si>
  <si>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</si>
  <si>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</si>
  <si>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</si>
  <si>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</si>
  <si>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</si>
  <si>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</si>
  <si>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</si>
  <si>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</si>
  <si>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</si>
  <si>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</si>
  <si>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</si>
  <si>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</si>
  <si>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</si>
  <si>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</si>
  <si>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</si>
  <si>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</si>
  <si>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</si>
  <si>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</si>
  <si>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</si>
  <si>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</si>
  <si>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</si>
  <si>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</si>
  <si>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</si>
  <si>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</si>
  <si>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</si>
  <si>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</si>
  <si>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</si>
  <si>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</si>
  <si>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</si>
  <si>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</si>
  <si>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</si>
  <si>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</si>
  <si>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</si>
  <si>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</si>
  <si>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</si>
  <si>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</si>
  <si>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</si>
  <si>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</si>
  <si>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</si>
  <si>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</si>
  <si>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</si>
  <si>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</si>
  <si>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</si>
  <si>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</si>
  <si>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</si>
  <si>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</si>
  <si>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</si>
  <si>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</si>
  <si>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</si>
  <si>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</si>
  <si>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</si>
  <si>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</si>
  <si>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</si>
  <si>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</si>
  <si>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</si>
  <si>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</si>
  <si>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</si>
  <si>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</si>
  <si>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</si>
  <si>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</si>
  <si>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</si>
  <si>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</si>
  <si>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</si>
  <si>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</si>
  <si>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</si>
  <si>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</si>
  <si>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</si>
  <si>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</si>
  <si>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</si>
  <si>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</si>
  <si>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</si>
  <si>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</si>
  <si>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</si>
  <si>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</si>
  <si>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</si>
  <si>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</si>
  <si>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</si>
  <si>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</si>
  <si>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</si>
  <si>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</si>
  <si>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</si>
  <si>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</si>
  <si>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</si>
  <si>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</si>
  <si>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</si>
  <si>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</si>
  <si>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</si>
  <si>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</si>
  <si>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</si>
  <si>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</si>
  <si>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</si>
  <si>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</si>
  <si>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</si>
  <si>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</si>
  <si>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</si>
  <si>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</si>
  <si>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</si>
  <si>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</si>
  <si>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</si>
  <si>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</si>
  <si>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</si>
  <si>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</si>
  <si>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</si>
  <si>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</si>
  <si>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</si>
  <si>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</si>
  <si>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</si>
  <si>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</si>
  <si>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</si>
  <si>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</si>
  <si>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</si>
  <si>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</si>
  <si>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</si>
  <si>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</si>
  <si>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</si>
  <si>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</si>
  <si>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</si>
  <si>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</si>
  <si>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</si>
  <si>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</si>
  <si>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</si>
  <si>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</si>
  <si>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</si>
  <si>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</si>
  <si>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</si>
  <si>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</si>
  <si>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</si>
  <si>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</si>
  <si>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</si>
  <si>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</si>
  <si>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</si>
  <si>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</si>
  <si>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</si>
  <si>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</si>
  <si>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</si>
  <si>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</si>
  <si>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</si>
  <si>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</si>
  <si>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</si>
  <si>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</si>
  <si>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</si>
  <si>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</si>
  <si>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</si>
  <si>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</si>
  <si>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</si>
  <si>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</si>
  <si>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</si>
  <si>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</si>
  <si>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</si>
  <si>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</si>
  <si>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</si>
  <si>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</si>
  <si>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</si>
  <si>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</si>
  <si>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</si>
  <si>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</si>
  <si>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</si>
  <si>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</si>
  <si>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</si>
  <si>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</si>
  <si>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</si>
  <si>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</si>
  <si>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</si>
  <si>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</si>
  <si>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</si>
  <si>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</si>
  <si>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</si>
  <si>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</si>
  <si>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</si>
  <si>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</si>
  <si>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</si>
  <si>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</si>
  <si>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</si>
  <si>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</si>
  <si>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</si>
  <si>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</si>
  <si>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</si>
  <si>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</si>
  <si>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</si>
  <si>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</si>
  <si>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</si>
  <si>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</si>
  <si>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</si>
  <si>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</si>
  <si>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</si>
  <si>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</si>
  <si>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</si>
  <si>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</si>
  <si>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</si>
  <si>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</si>
  <si>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</si>
  <si>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</si>
  <si>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</si>
  <si>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</si>
  <si>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</si>
  <si>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</si>
  <si>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</si>
  <si>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</si>
  <si>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</si>
  <si>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</si>
  <si>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</si>
  <si>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</si>
  <si>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</si>
  <si>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</si>
  <si>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</si>
  <si>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</si>
  <si>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</si>
  <si>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</si>
  <si>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</si>
  <si>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</si>
  <si>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</si>
  <si>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</si>
  <si>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</si>
  <si>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</si>
  <si>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</si>
  <si>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</si>
  <si>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</si>
  <si>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</si>
  <si>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</si>
  <si>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</si>
  <si>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</si>
  <si>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</si>
  <si>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</si>
  <si>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</si>
  <si>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</si>
  <si>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</si>
  <si>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</si>
  <si>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</si>
  <si>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</si>
  <si>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</si>
  <si>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</si>
  <si>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</si>
  <si>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</si>
  <si>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</si>
  <si>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</si>
  <si>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</si>
  <si>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</si>
  <si>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</si>
  <si>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</si>
  <si>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</si>
  <si>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</si>
  <si>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</si>
  <si>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</si>
  <si>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</si>
  <si>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</si>
  <si>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</si>
  <si>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</si>
  <si>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</si>
  <si>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</si>
  <si>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</si>
  <si>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</si>
  <si>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</si>
  <si>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</si>
  <si>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</si>
  <si>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</si>
  <si>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</si>
  <si>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</si>
  <si>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</si>
  <si>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</si>
  <si>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</si>
  <si>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</si>
  <si>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</si>
  <si>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</si>
  <si>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</si>
  <si>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</si>
  <si>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</si>
  <si>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</si>
  <si>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</si>
  <si>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</si>
  <si>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</si>
  <si>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</si>
  <si>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</si>
  <si>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</si>
  <si>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</si>
  <si>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</si>
  <si>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</si>
  <si>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</si>
  <si>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</si>
  <si>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</si>
  <si>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</si>
  <si>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</si>
  <si>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</si>
  <si>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</si>
  <si>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</si>
  <si>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</si>
  <si>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</si>
  <si>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</si>
  <si>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</si>
  <si>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</si>
  <si>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</si>
  <si>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</si>
  <si>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</si>
  <si>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</si>
  <si>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</si>
  <si>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</si>
  <si>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</si>
  <si>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</si>
  <si>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</si>
  <si>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</si>
  <si>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</si>
  <si>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</si>
  <si>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</si>
  <si>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</si>
  <si>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</si>
  <si>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</si>
  <si>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</si>
  <si>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</si>
  <si>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</si>
  <si>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</si>
  <si>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</si>
  <si>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</si>
  <si>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</si>
  <si>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</si>
  <si>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</si>
  <si>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</si>
  <si>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</si>
  <si>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</si>
  <si>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</si>
  <si>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</si>
  <si>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</si>
  <si>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</si>
  <si>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</si>
  <si>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</si>
  <si>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</si>
  <si>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</si>
  <si>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</si>
  <si>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</si>
  <si>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</si>
  <si>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</si>
  <si>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</si>
  <si>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</si>
  <si>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</si>
  <si>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</si>
  <si>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</si>
  <si>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</si>
  <si>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</si>
  <si>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</si>
  <si>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</si>
  <si>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</si>
  <si>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</si>
  <si>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</si>
  <si>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</si>
  <si>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</si>
  <si>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</si>
  <si>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</si>
  <si>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</si>
  <si>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</si>
  <si>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</si>
  <si>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</si>
  <si>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</si>
  <si>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</si>
  <si>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</si>
  <si>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</si>
  <si>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</si>
  <si>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</si>
  <si>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</si>
  <si>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</si>
  <si>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</si>
  <si>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</si>
  <si>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</si>
  <si>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</si>
  <si>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</si>
  <si>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</si>
  <si>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</si>
  <si>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</si>
  <si>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</si>
  <si>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</si>
  <si>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</si>
  <si>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</si>
  <si>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</si>
  <si>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</si>
  <si>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</si>
  <si>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</si>
  <si>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</si>
  <si>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</si>
  <si>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</si>
  <si>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</si>
  <si>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</si>
  <si>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</si>
  <si>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</si>
  <si>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</si>
  <si>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</si>
  <si>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</si>
  <si>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</si>
  <si>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</si>
  <si>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</si>
  <si>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</si>
  <si>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</si>
  <si>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</si>
  <si>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</si>
  <si>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</si>
  <si>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</si>
  <si>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</si>
  <si>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</si>
  <si>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</si>
  <si>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</si>
  <si>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</si>
  <si>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</si>
  <si>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</si>
  <si>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</si>
  <si>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</si>
  <si>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</si>
  <si>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</si>
  <si>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</si>
  <si>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</si>
  <si>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</si>
  <si>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</si>
  <si>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</si>
  <si>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</si>
  <si>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</si>
  <si>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</si>
  <si>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</si>
  <si>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</si>
  <si>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</si>
  <si>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</si>
  <si>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</si>
  <si>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</si>
  <si>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</si>
  <si>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</si>
  <si>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</si>
  <si>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</si>
  <si>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</si>
  <si>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</si>
  <si>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</si>
  <si>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</si>
  <si>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</si>
  <si>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</si>
  <si>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</si>
  <si>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</si>
  <si>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</si>
  <si>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</si>
  <si>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</si>
  <si>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</si>
  <si>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</si>
  <si>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</si>
  <si>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</si>
  <si>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</si>
  <si>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</si>
  <si>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</si>
  <si>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</si>
  <si>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</si>
  <si>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</si>
  <si>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</si>
  <si>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</si>
  <si>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</si>
  <si>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</si>
  <si>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</si>
  <si>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</si>
  <si>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</si>
  <si>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</si>
  <si>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</si>
  <si>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</si>
  <si>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</si>
  <si>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</si>
  <si>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</si>
  <si>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</si>
  <si>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</si>
  <si>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</si>
  <si>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</si>
  <si>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</si>
  <si>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</si>
  <si>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</si>
  <si>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</si>
  <si>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</si>
  <si>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</si>
  <si>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</si>
  <si>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</si>
  <si>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</si>
  <si>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</si>
  <si>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</si>
  <si>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</si>
  <si>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</si>
  <si>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</si>
  <si>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</si>
  <si>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</si>
  <si>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</si>
  <si>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</si>
  <si>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</si>
  <si>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</si>
  <si>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</si>
  <si>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</si>
  <si>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</si>
  <si>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</si>
  <si>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</si>
  <si>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</si>
  <si>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</si>
  <si>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</si>
  <si>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</si>
  <si>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</si>
  <si>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</si>
  <si>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</si>
  <si>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</si>
  <si>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</si>
  <si>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</si>
  <si>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</si>
  <si>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</si>
  <si>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</si>
  <si>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</si>
  <si>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</si>
  <si>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</si>
  <si>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</si>
  <si>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</si>
  <si>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</si>
  <si>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</si>
  <si>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</si>
  <si>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</si>
  <si>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</si>
  <si>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</si>
  <si>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</si>
  <si>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</si>
  <si>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</si>
  <si>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</si>
  <si>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</si>
  <si>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</si>
  <si>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</si>
  <si>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</si>
  <si>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</si>
  <si>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</si>
  <si>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</si>
  <si>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</si>
  <si>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</si>
  <si>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</si>
  <si>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</si>
  <si>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</si>
  <si>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</si>
  <si>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</si>
  <si>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</si>
  <si>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</si>
  <si>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</si>
  <si>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</si>
  <si>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</si>
  <si>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</si>
  <si>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</si>
  <si>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</si>
  <si>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</si>
  <si>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</si>
  <si>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</si>
  <si>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</si>
  <si>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</si>
  <si>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</si>
  <si>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</si>
  <si>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</si>
  <si>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</si>
  <si>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</si>
  <si>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</si>
  <si>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</si>
  <si>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</si>
  <si>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</si>
  <si>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</si>
  <si>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</si>
  <si>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</si>
  <si>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</si>
  <si>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</si>
  <si>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</si>
  <si>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</si>
  <si>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</si>
  <si>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</si>
  <si>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</si>
  <si>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</si>
  <si>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</si>
  <si>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</si>
  <si>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</si>
  <si>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</si>
  <si>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</si>
  <si>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</si>
  <si>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</si>
  <si>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</si>
  <si>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</si>
  <si>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</si>
  <si>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</si>
  <si>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</si>
  <si>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</si>
  <si>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</si>
  <si>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</si>
  <si>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</si>
  <si>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</si>
  <si>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</si>
  <si>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</si>
  <si>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</si>
  <si>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</si>
  <si>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</si>
  <si>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</si>
  <si>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</si>
  <si>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</si>
  <si>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</si>
  <si>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</si>
  <si>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</si>
  <si>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</si>
  <si>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</si>
  <si>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</si>
  <si>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</si>
  <si>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</si>
  <si>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</si>
  <si>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</si>
  <si>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</si>
  <si>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</si>
  <si>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</si>
  <si>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</si>
  <si>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</si>
  <si>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</si>
  <si>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</si>
  <si>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</si>
  <si>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</si>
  <si>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</si>
  <si>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</si>
  <si>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</si>
  <si>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</si>
  <si>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</si>
  <si>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</si>
  <si>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</si>
  <si>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</si>
  <si>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</si>
  <si>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</si>
  <si>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</si>
  <si>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</si>
  <si>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</si>
  <si>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</si>
  <si>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</si>
  <si>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</si>
  <si>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</si>
  <si>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</si>
  <si>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</si>
  <si>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</si>
  <si>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</si>
  <si>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</si>
  <si>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</si>
  <si>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</si>
  <si>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</si>
  <si>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</si>
  <si>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</si>
  <si>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</si>
  <si>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</si>
  <si>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</si>
  <si>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</si>
  <si>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</si>
  <si>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</si>
  <si>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</si>
  <si>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</si>
  <si>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</si>
  <si>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</si>
  <si>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</si>
  <si>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</si>
  <si>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</si>
  <si>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</si>
  <si>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</si>
  <si>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</si>
  <si>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</si>
  <si>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</si>
  <si>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</si>
  <si>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</si>
  <si>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</si>
  <si>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</si>
  <si>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</si>
  <si>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</si>
  <si>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</si>
  <si>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</si>
  <si>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</si>
  <si>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</si>
  <si>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</si>
  <si>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</si>
  <si>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</si>
  <si>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</si>
  <si>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</si>
  <si>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</si>
  <si>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</si>
  <si>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</si>
  <si>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</si>
  <si>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</si>
  <si>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</si>
  <si>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</si>
  <si>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</si>
  <si>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</si>
  <si>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</si>
  <si>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</si>
  <si>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</si>
  <si>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</si>
  <si>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</si>
  <si>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</si>
  <si>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</si>
  <si>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</si>
  <si>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</si>
  <si>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</si>
  <si>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</si>
  <si>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</si>
  <si>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</si>
  <si>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</si>
  <si>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</si>
  <si>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</si>
  <si>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</si>
  <si>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</si>
  <si>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</si>
  <si>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</si>
  <si>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</si>
  <si>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</si>
  <si>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</si>
  <si>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</si>
  <si>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</si>
  <si>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</si>
  <si>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</si>
  <si>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</si>
  <si>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</si>
  <si>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</si>
  <si>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</si>
  <si>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</si>
  <si>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</si>
  <si>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</si>
  <si>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</si>
  <si>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</si>
  <si>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</si>
  <si>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</si>
  <si>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</si>
  <si>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</si>
  <si>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</si>
  <si>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</si>
  <si>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</si>
  <si>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</si>
  <si>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</si>
  <si>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</si>
  <si>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</si>
  <si>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</si>
  <si>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</si>
  <si>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</si>
  <si>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</si>
  <si>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</si>
  <si>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</si>
  <si>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</si>
  <si>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</si>
  <si>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</si>
  <si>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</si>
  <si>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</si>
  <si>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</si>
  <si>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</si>
  <si>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</si>
  <si>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</si>
  <si>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</si>
  <si>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</si>
  <si>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</si>
  <si>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</si>
  <si>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</si>
  <si>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</si>
  <si>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</si>
  <si>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</si>
  <si>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</si>
  <si>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</si>
  <si>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</si>
  <si>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</si>
  <si>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</si>
  <si>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</si>
  <si>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</si>
  <si>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</si>
  <si>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</si>
  <si>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</si>
  <si>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</si>
  <si>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</si>
  <si>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</si>
  <si>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</si>
  <si>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</si>
  <si>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</si>
  <si>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</si>
  <si>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</si>
  <si>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</si>
  <si>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</si>
  <si>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</si>
  <si>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</si>
  <si>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</si>
  <si>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</si>
  <si>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</si>
  <si>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</si>
  <si>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</si>
  <si>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</si>
  <si>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</si>
  <si>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</si>
  <si>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</si>
  <si>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</si>
  <si>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</si>
  <si>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</si>
  <si>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</si>
  <si>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</si>
  <si>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</si>
  <si>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</si>
  <si>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</si>
  <si>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</si>
  <si>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</si>
  <si>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</si>
  <si>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</si>
  <si>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</si>
  <si>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</si>
  <si>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</si>
  <si>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</si>
  <si>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</si>
  <si>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</si>
  <si>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</si>
  <si>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</si>
  <si>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</si>
  <si>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</si>
  <si>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</si>
  <si>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</si>
  <si>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</si>
  <si>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</si>
  <si>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</si>
  <si>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</si>
  <si>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</si>
  <si>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</si>
  <si>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</si>
  <si>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</si>
  <si>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</si>
  <si>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</si>
  <si>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</si>
  <si>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</si>
  <si>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</si>
  <si>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</si>
  <si>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</si>
  <si>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</si>
  <si>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</si>
  <si>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</si>
  <si>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</si>
  <si>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</si>
  <si>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</si>
  <si>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</si>
  <si>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</si>
  <si>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</si>
  <si>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</si>
  <si>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</si>
  <si>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</si>
  <si>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</si>
  <si>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</si>
  <si>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</si>
  <si>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</si>
  <si>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</si>
  <si>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</si>
  <si>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</si>
  <si>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</si>
  <si>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</si>
  <si>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</si>
  <si>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</si>
  <si>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</si>
  <si>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</si>
  <si>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</si>
  <si>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</si>
  <si>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</si>
  <si>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</si>
  <si>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</si>
  <si>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</si>
  <si>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</si>
  <si>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</si>
  <si>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</si>
  <si>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</si>
  <si>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</si>
  <si>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</si>
  <si>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</si>
  <si>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</si>
  <si>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</si>
  <si>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</si>
  <si>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</si>
  <si>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</si>
  <si>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</si>
  <si>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</si>
  <si>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</si>
  <si>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</si>
  <si>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</si>
  <si>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</si>
  <si>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</si>
  <si>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</si>
  <si>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</si>
  <si>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</si>
  <si>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</si>
  <si>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</si>
  <si>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</si>
  <si>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</si>
  <si>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</si>
  <si>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</si>
  <si>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</si>
  <si>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</si>
  <si>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</si>
  <si>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</si>
  <si>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</si>
  <si>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</si>
  <si>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</si>
  <si>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</si>
  <si>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</si>
  <si>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</si>
  <si>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</si>
  <si>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</si>
  <si>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</si>
  <si>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</si>
  <si>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</si>
  <si>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</si>
  <si>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</si>
  <si>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</si>
  <si>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</si>
  <si>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</si>
  <si>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</si>
  <si>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</si>
  <si>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</si>
  <si>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</si>
  <si>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</si>
  <si>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</si>
  <si>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</si>
  <si>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</si>
  <si>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</si>
  <si>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</si>
  <si>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</si>
  <si>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</si>
  <si>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</si>
  <si>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</si>
  <si>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</si>
  <si>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</si>
  <si>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</si>
  <si>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</si>
  <si>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</si>
  <si>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</si>
  <si>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</si>
  <si>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</si>
  <si>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</si>
  <si>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</si>
  <si>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</si>
  <si>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</si>
  <si>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</si>
  <si>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</si>
  <si>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</si>
  <si>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</si>
  <si>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</si>
  <si>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</si>
  <si>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</si>
  <si>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</si>
  <si>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</si>
  <si>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</si>
  <si>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</si>
  <si>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</si>
  <si>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</si>
  <si>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</si>
  <si>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</si>
  <si>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</si>
  <si>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</si>
  <si>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</si>
  <si>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</si>
  <si>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</si>
  <si>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</si>
  <si>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</si>
  <si>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</si>
  <si>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</si>
  <si>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</si>
  <si>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</si>
  <si>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</si>
  <si>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</si>
  <si>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</si>
  <si>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</si>
  <si>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</si>
  <si>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</si>
  <si>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</si>
  <si>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</si>
  <si>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</si>
  <si>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</si>
  <si>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</si>
  <si>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</si>
  <si>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</si>
  <si>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</si>
  <si>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</si>
  <si>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</si>
  <si>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</si>
  <si>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</si>
  <si>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</si>
  <si>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</si>
  <si>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</si>
  <si>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</si>
  <si>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</si>
  <si>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</si>
  <si>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</si>
  <si>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</si>
  <si>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</si>
  <si>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</si>
  <si>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</si>
  <si>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</si>
  <si>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</si>
  <si>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</si>
  <si>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</si>
  <si>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</si>
  <si>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</si>
  <si>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</si>
  <si>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</si>
  <si>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</si>
  <si>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</si>
  <si>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</si>
  <si>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</si>
  <si>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</si>
  <si>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</si>
  <si>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</si>
  <si>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</si>
  <si>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</si>
  <si>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</si>
  <si>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</si>
  <si>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</si>
  <si>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</si>
  <si>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</si>
  <si>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</si>
  <si>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</si>
  <si>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</si>
  <si>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</si>
  <si>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</si>
  <si>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</si>
  <si>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</si>
  <si>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</si>
  <si>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</si>
  <si>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</si>
  <si>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</si>
  <si>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</si>
  <si>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</si>
  <si>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</si>
  <si>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</si>
  <si>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</si>
  <si>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</si>
  <si>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</si>
  <si>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</si>
  <si>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</si>
  <si>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</si>
  <si>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</si>
  <si>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</si>
  <si>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</si>
  <si>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</si>
  <si>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</si>
  <si>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</si>
  <si>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</si>
  <si>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</si>
  <si>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</si>
  <si>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</si>
  <si>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</si>
  <si>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</si>
  <si>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</si>
  <si>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</si>
  <si>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</si>
  <si>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</si>
  <si>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</si>
  <si>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</si>
  <si>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</si>
  <si>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</si>
  <si>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</si>
  <si>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</si>
  <si>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</si>
  <si>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</si>
  <si>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</si>
  <si>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</si>
  <si>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</si>
  <si>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</si>
  <si>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</si>
  <si>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</si>
  <si>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</si>
  <si>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</si>
  <si>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</si>
  <si>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</si>
  <si>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</si>
  <si>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</si>
  <si>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</si>
  <si>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</si>
  <si>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</si>
  <si>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</si>
  <si>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</si>
  <si>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</si>
  <si>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</si>
  <si>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</si>
  <si>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</si>
  <si>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</si>
  <si>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</si>
  <si>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</si>
  <si>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</si>
  <si>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</si>
  <si>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</si>
  <si>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</si>
  <si>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</si>
  <si>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</si>
  <si>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</si>
  <si>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</si>
  <si>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</si>
  <si>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</si>
  <si>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</si>
  <si>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</si>
  <si>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</si>
  <si>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</si>
  <si>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</si>
  <si>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</si>
  <si>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</si>
  <si>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</si>
  <si>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</si>
  <si>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</si>
  <si>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</si>
  <si>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</si>
  <si>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</si>
  <si>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</si>
  <si>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</si>
  <si>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</si>
  <si>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</si>
  <si>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</si>
  <si>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</si>
  <si>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</si>
  <si>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</si>
  <si>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</si>
  <si>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</si>
  <si>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</si>
  <si>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</si>
  <si>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</si>
  <si>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</si>
  <si>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</si>
  <si>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</si>
  <si>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</si>
  <si>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</si>
  <si>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</si>
  <si>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</si>
  <si>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</si>
  <si>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</si>
  <si>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</si>
  <si>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</si>
  <si>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</si>
  <si>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</si>
  <si>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</si>
  <si>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</si>
  <si>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</si>
  <si>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</si>
  <si>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</si>
  <si>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</si>
  <si>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</si>
  <si>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</si>
  <si>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</si>
  <si>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</si>
  <si>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</si>
  <si>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</si>
  <si>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</si>
  <si>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</si>
  <si>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</si>
  <si>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</si>
  <si>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</si>
  <si>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</si>
  <si>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</si>
  <si>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</si>
  <si>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</si>
  <si>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</si>
  <si>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</si>
  <si>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</si>
  <si>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</si>
  <si>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</si>
  <si>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</si>
  <si>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</si>
  <si>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</si>
  <si>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</si>
  <si>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</si>
  <si>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</si>
  <si>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</si>
  <si>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</si>
  <si>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</si>
  <si>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</si>
  <si>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</si>
  <si>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</si>
  <si>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</si>
  <si>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</si>
  <si>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</si>
  <si>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</si>
  <si>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</si>
  <si>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</si>
  <si>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</si>
  <si>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</si>
  <si>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</si>
  <si>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</si>
  <si>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</si>
  <si>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</si>
  <si>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</si>
  <si>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</si>
  <si>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</si>
  <si>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</si>
  <si>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</si>
  <si>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</si>
  <si>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</si>
  <si>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</si>
  <si>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</si>
  <si>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</si>
  <si>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</si>
  <si>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</si>
  <si>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</si>
  <si>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</si>
  <si>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</si>
  <si>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</si>
  <si>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</si>
  <si>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</si>
  <si>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</si>
  <si>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</si>
  <si>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</si>
  <si>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</si>
  <si>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</si>
  <si>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</si>
  <si>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</si>
  <si>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</si>
  <si>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</si>
  <si>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</si>
  <si>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</si>
  <si>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</si>
  <si>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</si>
  <si>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</si>
  <si>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</si>
  <si>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</si>
  <si>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</si>
  <si>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</si>
  <si>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</si>
  <si>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</si>
  <si>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</si>
  <si>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</si>
  <si>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</si>
  <si>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</si>
  <si>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</si>
  <si>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</si>
  <si>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</si>
  <si>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</si>
  <si>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</si>
  <si>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</si>
  <si>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</si>
  <si>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</si>
  <si>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</si>
  <si>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</si>
  <si>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</si>
  <si>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</si>
  <si>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</si>
  <si>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</si>
  <si>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</si>
  <si>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</si>
  <si>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</si>
  <si>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</si>
  <si>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</si>
  <si>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</si>
  <si>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</si>
  <si>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</si>
  <si>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</si>
  <si>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</si>
  <si>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</si>
  <si>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</si>
  <si>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</si>
  <si>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</si>
  <si>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</si>
  <si>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</si>
  <si>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</si>
  <si>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</si>
  <si>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</si>
  <si>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</si>
  <si>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</si>
  <si>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</si>
  <si>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</si>
  <si>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</si>
  <si>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</si>
  <si>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</si>
  <si>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</si>
  <si>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</si>
  <si>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</si>
  <si>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</si>
  <si>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</si>
  <si>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</si>
  <si>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</si>
  <si>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</si>
  <si>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</si>
  <si>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</si>
  <si>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</si>
  <si>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</si>
  <si>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</si>
  <si>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</si>
  <si>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</si>
  <si>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</si>
  <si>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</si>
  <si>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</si>
  <si>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</si>
  <si>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</si>
  <si>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</si>
  <si>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</si>
  <si>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</si>
  <si>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</si>
  <si>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</si>
  <si>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</si>
  <si>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</si>
  <si>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</si>
  <si>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</si>
  <si>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</si>
  <si>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</si>
  <si>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</si>
  <si>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</si>
  <si>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</si>
  <si>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</si>
  <si>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</si>
  <si>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</si>
  <si>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</si>
  <si>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</si>
  <si>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</si>
  <si>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</si>
  <si>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</si>
  <si>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</si>
  <si>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</si>
  <si>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</si>
  <si>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</si>
  <si>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</si>
  <si>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</si>
  <si>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</si>
  <si>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</si>
  <si>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</si>
  <si>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</si>
  <si>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</si>
  <si>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</si>
  <si>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</si>
  <si>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</si>
  <si>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</si>
  <si>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</si>
  <si>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</si>
  <si>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</si>
  <si>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</si>
  <si>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</si>
  <si>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</si>
  <si>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</si>
  <si>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</si>
  <si>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</si>
  <si>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</si>
  <si>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</si>
  <si>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</si>
  <si>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</si>
  <si>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</si>
  <si>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</si>
  <si>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</si>
  <si>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</si>
  <si>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</si>
  <si>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</si>
  <si>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</si>
  <si>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</si>
  <si>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</si>
  <si>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</si>
  <si>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</si>
  <si>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</si>
  <si>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</si>
  <si>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</si>
  <si>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</si>
  <si>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</si>
  <si>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</si>
  <si>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</si>
  <si>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</si>
  <si>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</si>
  <si>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</si>
  <si>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</si>
  <si>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</si>
  <si>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</si>
  <si>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</si>
  <si>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</si>
  <si>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</si>
  <si>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</si>
  <si>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</si>
  <si>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</si>
  <si>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</si>
  <si>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</si>
  <si>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</si>
  <si>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</si>
  <si>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</si>
  <si>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</si>
  <si>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</si>
  <si>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</si>
  <si>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</si>
  <si>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</si>
  <si>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</si>
  <si>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</si>
  <si>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</si>
  <si>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</si>
  <si>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</si>
  <si>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</si>
  <si>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</si>
  <si>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</si>
  <si>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</si>
  <si>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</si>
  <si>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</si>
  <si>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</si>
  <si>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</si>
  <si>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</si>
  <si>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</si>
  <si>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</si>
  <si>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</si>
  <si>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</si>
  <si>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</si>
  <si>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</si>
  <si>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</si>
  <si>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</si>
  <si>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</si>
  <si>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</si>
  <si>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</si>
  <si>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</si>
  <si>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</si>
  <si>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</si>
  <si>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</si>
  <si>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</si>
  <si>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</si>
  <si>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</si>
  <si>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</si>
  <si>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</si>
  <si>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</si>
  <si>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</si>
  <si>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</si>
  <si>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</si>
  <si>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</si>
  <si>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</si>
  <si>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</si>
  <si>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</si>
  <si>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</si>
  <si>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</si>
  <si>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</si>
  <si>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</si>
  <si>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</si>
  <si>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</si>
  <si>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</si>
  <si>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</si>
  <si>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</si>
  <si>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</si>
  <si>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</si>
  <si>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</si>
  <si>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</si>
  <si>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</si>
  <si>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</si>
  <si>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</si>
  <si>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</si>
  <si>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</si>
  <si>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</si>
  <si>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</si>
  <si>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</si>
  <si>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</si>
  <si>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</si>
  <si>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</si>
  <si>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</si>
  <si>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</si>
  <si>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</si>
  <si>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</si>
  <si>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</si>
  <si>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</si>
  <si>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</si>
  <si>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</si>
  <si>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</si>
  <si>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</si>
  <si>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</si>
  <si>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</si>
  <si>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</si>
  <si>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</si>
  <si>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</si>
  <si>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</si>
  <si>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</si>
  <si>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</si>
  <si>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</si>
  <si>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</si>
  <si>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</si>
  <si>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</si>
  <si>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</si>
  <si>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</si>
  <si>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</si>
  <si>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</si>
  <si>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</si>
  <si>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</si>
  <si>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</si>
  <si>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</si>
  <si>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</si>
  <si>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</si>
  <si>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</si>
  <si>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</si>
  <si>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</si>
  <si>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</si>
  <si>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</si>
  <si>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</si>
  <si>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</si>
  <si>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</si>
  <si>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</si>
  <si>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</si>
  <si>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</si>
  <si>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</si>
  <si>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</si>
  <si>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</si>
  <si>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</si>
  <si>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</si>
  <si>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</si>
  <si>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</si>
  <si>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</si>
  <si>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</si>
  <si>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</si>
  <si>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</si>
  <si>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</si>
  <si>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</si>
  <si>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</si>
  <si>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</si>
  <si>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</si>
  <si>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</si>
  <si>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</si>
  <si>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</si>
  <si>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</si>
  <si>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</si>
  <si>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</si>
  <si>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</si>
  <si>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</si>
  <si>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</si>
  <si>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</si>
  <si>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</si>
  <si>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</si>
  <si>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</si>
  <si>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</si>
  <si>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</si>
  <si>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</si>
  <si>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</si>
  <si>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</si>
  <si>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</si>
  <si>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</si>
  <si>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</si>
  <si>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</si>
  <si>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</si>
  <si>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</si>
  <si>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</si>
  <si>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</si>
  <si>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</si>
  <si>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</si>
  <si>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</si>
  <si>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</si>
  <si>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</si>
  <si>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</si>
  <si>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</si>
  <si>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</si>
  <si>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</si>
  <si>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</si>
  <si>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</si>
  <si>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</si>
  <si>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</si>
  <si>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</si>
  <si>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</si>
  <si>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</si>
  <si>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</si>
  <si>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</si>
  <si>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</si>
  <si>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</si>
  <si>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</si>
  <si>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</si>
  <si>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</si>
  <si>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</si>
  <si>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</si>
  <si>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</si>
  <si>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</si>
  <si>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</si>
  <si>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</si>
  <si>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</si>
  <si>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</si>
  <si>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</si>
  <si>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</si>
  <si>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</si>
  <si>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</si>
  <si>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</si>
  <si>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</si>
  <si>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</si>
  <si>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</si>
  <si>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</si>
  <si>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</si>
  <si>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</si>
  <si>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</si>
  <si>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</si>
  <si>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</si>
  <si>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</si>
  <si>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</si>
  <si>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</si>
  <si>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</si>
  <si>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</si>
  <si>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</si>
  <si>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</si>
  <si>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</si>
  <si>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</si>
  <si>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</si>
  <si>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</si>
  <si>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</si>
  <si>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</si>
  <si>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</si>
  <si>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</si>
  <si>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</si>
  <si>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</si>
  <si>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</si>
  <si>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</si>
  <si>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</si>
  <si>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</si>
  <si>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</si>
  <si>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</si>
  <si>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</si>
  <si>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</si>
  <si>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</si>
  <si>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</si>
  <si>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</si>
  <si>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</si>
  <si>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</si>
  <si>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</si>
  <si>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</si>
  <si>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</si>
  <si>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</si>
  <si>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</si>
  <si>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</si>
  <si>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</si>
  <si>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</si>
  <si>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</si>
  <si>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</si>
  <si>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</si>
  <si>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</si>
  <si>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</si>
  <si>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</si>
  <si>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</si>
  <si>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</si>
  <si>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</si>
  <si>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</si>
  <si>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</si>
  <si>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</si>
  <si>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</si>
  <si>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</si>
  <si>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</si>
  <si>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</si>
  <si>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</si>
  <si>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</si>
  <si>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</si>
  <si>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</si>
  <si>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</si>
  <si>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</si>
  <si>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</si>
  <si>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</si>
  <si>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</si>
  <si>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</si>
  <si>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</si>
  <si>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</si>
  <si>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</si>
  <si>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</si>
  <si>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</si>
  <si>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</si>
  <si>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</si>
  <si>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</si>
  <si>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</si>
  <si>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</si>
  <si>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</si>
  <si>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</si>
  <si>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</si>
  <si>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</si>
  <si>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</si>
  <si>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</si>
  <si>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</si>
  <si>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</si>
  <si>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</si>
  <si>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</si>
  <si>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</si>
  <si>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</si>
  <si>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</si>
  <si>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</si>
  <si>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</si>
  <si>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</si>
  <si>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</si>
  <si>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</si>
  <si>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</si>
  <si>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</si>
  <si>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</si>
  <si>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</si>
  <si>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</si>
  <si>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</si>
  <si>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</si>
  <si>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</si>
  <si>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</si>
  <si>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</si>
  <si>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</si>
  <si>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</si>
  <si>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</si>
  <si>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</si>
  <si>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</si>
  <si>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</si>
  <si>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</si>
  <si>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</si>
  <si>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</si>
  <si>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</si>
  <si>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</si>
  <si>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</si>
  <si>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</si>
  <si>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</si>
  <si>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</si>
  <si>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</si>
  <si>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</si>
  <si>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</si>
  <si>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</si>
  <si>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</si>
  <si>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</si>
  <si>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</si>
  <si>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</si>
  <si>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</si>
  <si>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</si>
  <si>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</si>
  <si>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</si>
  <si>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</si>
  <si>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</si>
  <si>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</si>
  <si>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</si>
  <si>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</si>
  <si>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</si>
  <si>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</si>
  <si>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</si>
  <si>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</si>
  <si>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</si>
  <si>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</si>
  <si>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</si>
  <si>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</si>
  <si>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</si>
  <si>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</si>
  <si>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</si>
  <si>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</si>
  <si>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</si>
  <si>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</si>
  <si>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</si>
  <si>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</si>
  <si>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</si>
  <si>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</si>
  <si>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</si>
  <si>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</si>
  <si>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</si>
  <si>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</si>
  <si>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</si>
  <si>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</si>
  <si>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</si>
  <si>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</si>
  <si>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</si>
  <si>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</si>
  <si>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</si>
  <si>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</si>
  <si>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</si>
  <si>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</si>
  <si>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</si>
  <si>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</si>
  <si>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</si>
  <si>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</si>
  <si>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</si>
  <si>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</si>
  <si>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</si>
  <si>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</si>
  <si>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</si>
  <si>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</si>
  <si>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</si>
  <si>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</si>
  <si>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</si>
  <si>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</si>
  <si>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</si>
  <si>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</si>
  <si>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</si>
  <si>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</si>
  <si>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</si>
  <si>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</si>
  <si>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</si>
  <si>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</si>
  <si>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</si>
  <si>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</si>
  <si>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</si>
  <si>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</si>
  <si>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</si>
  <si>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</si>
  <si>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</si>
  <si>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</si>
  <si>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</si>
  <si>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</si>
  <si>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</si>
  <si>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</si>
  <si>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</si>
  <si>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</si>
  <si>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</si>
  <si>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</si>
  <si>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</si>
  <si>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</si>
  <si>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</si>
  <si>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</si>
  <si>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</si>
  <si>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</si>
  <si>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</si>
  <si>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</si>
  <si>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</si>
  <si>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</si>
  <si>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</si>
  <si>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</si>
  <si>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</si>
  <si>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</si>
  <si>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</si>
  <si>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</si>
  <si>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</si>
  <si>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</si>
  <si>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</si>
  <si>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</si>
  <si>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</si>
  <si>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</si>
  <si>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</si>
  <si>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</si>
  <si>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</si>
  <si>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</si>
  <si>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</si>
  <si>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</si>
  <si>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</si>
  <si>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</si>
  <si>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</si>
  <si>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</si>
  <si>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</si>
  <si>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</si>
  <si>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</si>
  <si>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</si>
  <si>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</si>
  <si>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</si>
  <si>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</si>
  <si>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</si>
  <si>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</si>
  <si>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</si>
  <si>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</si>
  <si>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</si>
  <si>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</si>
  <si>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</si>
  <si>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</si>
  <si>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</si>
  <si>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</si>
  <si>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</si>
  <si>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</si>
  <si>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</si>
  <si>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</si>
  <si>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</si>
  <si>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</si>
  <si>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</si>
  <si>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</si>
  <si>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</si>
  <si>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</si>
  <si>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</si>
  <si>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</si>
  <si>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</si>
  <si>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</si>
  <si>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</si>
  <si>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</si>
  <si>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</si>
  <si>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</si>
  <si>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</si>
  <si>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</si>
  <si>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</si>
  <si>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</si>
  <si>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</si>
  <si>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</si>
  <si>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</si>
  <si>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</si>
  <si>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</si>
  <si>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</si>
  <si>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</si>
  <si>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</si>
  <si>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</si>
  <si>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</si>
  <si>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</si>
  <si>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</si>
  <si>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</si>
  <si>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</si>
  <si>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</si>
  <si>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</si>
  <si>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</si>
  <si>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</si>
  <si>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</si>
  <si>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</si>
  <si>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</si>
  <si>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</si>
  <si>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</si>
  <si>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</si>
  <si>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</si>
  <si>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</si>
  <si>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</si>
  <si>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</si>
  <si>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</si>
  <si>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</si>
  <si>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</si>
  <si>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</si>
  <si>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</si>
  <si>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</si>
  <si>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</si>
  <si>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</si>
  <si>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</si>
  <si>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</si>
  <si>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</si>
  <si>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</si>
  <si>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</si>
  <si>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</si>
  <si>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</si>
  <si>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</si>
  <si>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</si>
  <si>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</si>
  <si>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</si>
  <si>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</si>
  <si>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</si>
  <si>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</si>
  <si>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</si>
  <si>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</si>
  <si>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</si>
  <si>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</si>
  <si>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</si>
  <si>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</si>
  <si>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</si>
  <si>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</si>
  <si>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</si>
  <si>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</si>
  <si>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</si>
  <si>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</si>
  <si>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</si>
  <si>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</si>
  <si>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</si>
  <si>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</si>
  <si>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</si>
  <si>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</si>
  <si>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</si>
  <si>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</si>
  <si>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</si>
  <si>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</si>
  <si>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</si>
  <si>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</si>
  <si>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</si>
  <si>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</si>
  <si>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</si>
  <si>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</si>
  <si>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</si>
  <si>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</si>
  <si>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</si>
  <si>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</si>
  <si>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</si>
  <si>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</si>
  <si>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</si>
  <si>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</si>
  <si>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</si>
  <si>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</si>
  <si>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</si>
  <si>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</si>
  <si>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</si>
  <si>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</si>
  <si>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</si>
  <si>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</si>
  <si>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</si>
  <si>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</si>
  <si>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</si>
  <si>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</si>
  <si>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</si>
  <si>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</si>
  <si>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</si>
  <si>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</si>
  <si>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</si>
  <si>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</si>
  <si>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</si>
  <si>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</si>
  <si>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</si>
  <si>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</si>
  <si>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</si>
  <si>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</si>
  <si>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</si>
  <si>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</si>
  <si>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</si>
  <si>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</si>
  <si>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</si>
  <si>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</si>
  <si>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</si>
  <si>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</si>
  <si>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</si>
  <si>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</si>
  <si>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</si>
  <si>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</si>
  <si>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</si>
  <si>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</si>
  <si>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</si>
  <si>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</si>
  <si>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</si>
  <si>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</si>
  <si>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</si>
  <si>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</si>
  <si>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</si>
  <si>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</si>
  <si>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</si>
  <si>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</si>
  <si>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</si>
  <si>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</si>
  <si>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</si>
  <si>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</si>
  <si>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</si>
  <si>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</si>
  <si>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</si>
  <si>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</si>
  <si>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</si>
  <si>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</si>
  <si>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</si>
  <si>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</si>
  <si>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</si>
  <si>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</si>
  <si>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</si>
  <si>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</si>
  <si>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</si>
  <si>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</si>
  <si>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</si>
  <si>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</si>
  <si>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</si>
  <si>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</si>
  <si>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</si>
  <si>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</si>
  <si>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</si>
  <si>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</si>
  <si>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</si>
  <si>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</si>
  <si>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</si>
  <si>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</si>
  <si>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</si>
  <si>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</si>
  <si>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</si>
  <si>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</si>
  <si>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</si>
  <si>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</si>
  <si>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</si>
  <si>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</si>
  <si>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</si>
  <si>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</si>
  <si>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</si>
  <si>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</si>
  <si>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</si>
  <si>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</si>
  <si>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</si>
  <si>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</si>
  <si>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</si>
  <si>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</si>
  <si>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</si>
  <si>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</si>
  <si>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</si>
  <si>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</si>
  <si>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</si>
  <si>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</si>
  <si>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</si>
  <si>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</si>
  <si>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</si>
  <si>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</si>
  <si>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</si>
  <si>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</si>
  <si>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</si>
  <si>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</si>
  <si>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</si>
  <si>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</si>
  <si>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</si>
  <si>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</si>
  <si>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</si>
  <si>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</si>
  <si>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</si>
  <si>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</si>
  <si>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</si>
  <si>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</si>
  <si>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</si>
  <si>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</si>
  <si>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</si>
  <si>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</si>
  <si>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</si>
  <si>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</si>
  <si>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</si>
  <si>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</si>
  <si>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</si>
  <si>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</si>
  <si>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</si>
  <si>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</si>
  <si>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</si>
  <si>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</si>
  <si>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</si>
  <si>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</si>
  <si>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</si>
  <si>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</si>
  <si>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</si>
  <si>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</si>
  <si>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</si>
  <si>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</si>
  <si>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</si>
  <si>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</si>
  <si>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</si>
  <si>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</si>
  <si>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</si>
  <si>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</si>
  <si>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</si>
  <si>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</si>
  <si>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</si>
  <si>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</si>
  <si>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</si>
  <si>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</si>
  <si>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</si>
  <si>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</si>
  <si>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</si>
  <si>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</si>
  <si>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</si>
  <si>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</si>
  <si>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</si>
  <si>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</si>
  <si>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</si>
  <si>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</si>
  <si>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</si>
  <si>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</si>
  <si>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</si>
  <si>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</si>
  <si>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</si>
  <si>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</si>
  <si>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</si>
  <si>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</si>
  <si>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</si>
  <si>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</si>
  <si>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</si>
  <si>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</si>
  <si>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</si>
  <si>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</si>
  <si>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</si>
  <si>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</si>
  <si>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</si>
  <si>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</si>
  <si>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</si>
  <si>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</si>
  <si>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</si>
  <si>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</si>
  <si>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</si>
  <si>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</si>
  <si>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</si>
  <si>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</si>
  <si>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</si>
  <si>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</si>
  <si>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</si>
  <si>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</si>
  <si>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</si>
  <si>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</si>
  <si>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</si>
  <si>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</si>
  <si>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</si>
  <si>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</si>
  <si>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</si>
  <si>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</si>
  <si>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</si>
  <si>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</si>
  <si>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</si>
  <si>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</si>
  <si>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</si>
  <si>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</si>
  <si>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</si>
  <si>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</si>
  <si>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</si>
  <si>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</si>
  <si>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</si>
  <si>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</si>
  <si>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</si>
  <si>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</si>
  <si>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</si>
  <si>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</si>
  <si>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</si>
  <si>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</si>
  <si>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</si>
  <si>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</si>
  <si>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</si>
  <si>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</si>
  <si>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</si>
  <si>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</si>
  <si>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</si>
  <si>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</si>
  <si>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</si>
  <si>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</si>
  <si>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</si>
  <si>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</si>
  <si>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</si>
  <si>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</si>
  <si>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</si>
  <si>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</si>
  <si>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</si>
  <si>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</si>
  <si>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</si>
  <si>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</si>
  <si>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</si>
  <si>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</si>
  <si>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</si>
  <si>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</si>
  <si>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</si>
  <si>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</si>
  <si>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</si>
  <si>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</si>
  <si>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</si>
  <si>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</si>
  <si>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</si>
  <si>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</si>
  <si>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</si>
  <si>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</si>
  <si>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</si>
  <si>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</si>
  <si>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</si>
  <si>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</si>
  <si>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</si>
  <si>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</si>
  <si>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</si>
  <si>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</si>
  <si>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</si>
  <si>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</si>
  <si>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</si>
  <si>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</si>
  <si>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</si>
  <si>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</si>
  <si>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</si>
  <si>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</si>
  <si>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</si>
  <si>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</si>
  <si>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</si>
  <si>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</si>
  <si>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</si>
  <si>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</si>
  <si>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</si>
  <si>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</si>
  <si>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</si>
  <si>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</si>
  <si>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</si>
  <si>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</si>
  <si>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</si>
  <si>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</si>
  <si>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</si>
  <si>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</si>
  <si>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</si>
  <si>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</si>
  <si>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</si>
  <si>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</si>
  <si>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</si>
  <si>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</si>
  <si>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</si>
  <si>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</si>
  <si>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</si>
  <si>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</si>
  <si>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</si>
  <si>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</si>
  <si>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</si>
  <si>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</si>
  <si>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</si>
  <si>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</si>
  <si>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</si>
  <si>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</si>
  <si>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</si>
  <si>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</si>
  <si>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</si>
  <si>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</si>
  <si>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</si>
  <si>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</si>
  <si>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</si>
  <si>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</si>
  <si>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</si>
  <si>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</si>
  <si>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</si>
  <si>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</si>
  <si>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</si>
  <si>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</si>
  <si>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</si>
  <si>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</si>
  <si>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</si>
  <si>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</si>
  <si>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</si>
  <si>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</si>
  <si>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</si>
  <si>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</si>
  <si>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</si>
  <si>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</si>
  <si>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</si>
  <si>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</si>
  <si>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</si>
  <si>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</si>
  <si>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</si>
  <si>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</si>
  <si>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</si>
  <si>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</si>
  <si>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</si>
  <si>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</si>
  <si>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</si>
  <si>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</si>
  <si>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</si>
  <si>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</si>
  <si>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</si>
  <si>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</si>
  <si>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</si>
  <si>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</si>
  <si>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</si>
  <si>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</si>
  <si>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</si>
  <si>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</si>
  <si>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</si>
  <si>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</si>
  <si>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</si>
  <si>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</si>
  <si>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</si>
  <si>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</si>
  <si>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</si>
  <si>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</si>
  <si>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</si>
  <si>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</si>
  <si>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</si>
  <si>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</si>
  <si>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</si>
  <si>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</si>
  <si>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</si>
  <si>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</si>
  <si>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</si>
  <si>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</si>
  <si>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</si>
  <si>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</si>
  <si>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</si>
  <si>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</si>
  <si>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</si>
  <si>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</si>
  <si>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</si>
  <si>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</si>
  <si>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</si>
  <si>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</si>
  <si>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</si>
  <si>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</si>
  <si>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</si>
  <si>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</si>
  <si>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</si>
  <si>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</si>
  <si>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</si>
  <si>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</si>
  <si>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</si>
  <si>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</si>
  <si>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</si>
  <si>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</si>
  <si>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</si>
  <si>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</si>
  <si>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</si>
  <si>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</si>
  <si>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</si>
  <si>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</si>
  <si>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</si>
  <si>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</si>
  <si>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</si>
  <si>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</si>
  <si>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</si>
  <si>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</si>
  <si>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</si>
  <si>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</si>
  <si>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</si>
  <si>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</si>
  <si>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</si>
  <si>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</si>
  <si>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</si>
  <si>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</si>
  <si>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</si>
  <si>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</si>
  <si>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</si>
  <si>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</si>
  <si>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</si>
  <si>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</si>
  <si>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</si>
  <si>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</si>
  <si>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</si>
  <si>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</si>
  <si>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</si>
  <si>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</si>
  <si>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</si>
  <si>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</si>
  <si>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</si>
  <si>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</si>
  <si>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</si>
  <si>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</si>
  <si>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</si>
  <si>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</si>
  <si>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</si>
  <si>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</si>
  <si>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</si>
  <si>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</si>
  <si>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</si>
  <si>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</si>
  <si>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</si>
  <si>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</si>
  <si>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</si>
  <si>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</si>
  <si>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</si>
  <si>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</si>
  <si>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</si>
  <si>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</si>
  <si>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</si>
  <si>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</si>
  <si>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</si>
  <si>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</si>
  <si>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</si>
  <si>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</si>
  <si>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</si>
  <si>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</si>
  <si>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</si>
  <si>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</si>
  <si>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</si>
  <si>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</si>
  <si>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</si>
  <si>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</si>
  <si>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</si>
  <si>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</si>
  <si>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</si>
  <si>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</si>
  <si>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</si>
  <si>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</si>
  <si>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</si>
  <si>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</si>
  <si>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</si>
  <si>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</si>
  <si>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</si>
  <si>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</si>
  <si>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</si>
  <si>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</si>
  <si>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</si>
  <si>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</si>
  <si>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</si>
  <si>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</si>
  <si>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</si>
  <si>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</si>
  <si>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</si>
  <si>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</si>
  <si>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</si>
  <si>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</si>
  <si>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</si>
  <si>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</si>
  <si>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</si>
  <si>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</si>
  <si>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</si>
  <si>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</si>
  <si>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</si>
  <si>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</si>
  <si>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</si>
  <si>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</si>
  <si>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</si>
  <si>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</si>
  <si>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</si>
  <si>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</si>
  <si>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</si>
  <si>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</si>
  <si>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</si>
  <si>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</si>
  <si>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</si>
  <si>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</si>
  <si>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</si>
  <si>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</si>
  <si>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</si>
  <si>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</si>
  <si>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</si>
  <si>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</si>
  <si>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</si>
  <si>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</si>
  <si>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</si>
  <si>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</si>
  <si>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</si>
  <si>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</si>
  <si>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</si>
  <si>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</si>
  <si>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</si>
  <si>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</si>
  <si>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</si>
  <si>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</si>
  <si>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</si>
  <si>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</si>
  <si>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</si>
  <si>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</si>
  <si>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</si>
  <si>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</si>
  <si>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</si>
  <si>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</si>
  <si>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</si>
  <si>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</si>
  <si>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</si>
  <si>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</si>
  <si>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</si>
  <si>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</si>
  <si>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</si>
  <si>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</si>
  <si>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</si>
  <si>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</si>
  <si>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</si>
  <si>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</si>
  <si>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</si>
  <si>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</si>
  <si>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</si>
  <si>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</si>
  <si>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</si>
  <si>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</si>
  <si>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</si>
  <si>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</si>
  <si>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</si>
  <si>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</si>
  <si>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</si>
  <si>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</si>
  <si>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</si>
  <si>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</si>
  <si>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</si>
  <si>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</si>
  <si>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</si>
  <si>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</si>
  <si>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</si>
  <si>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</si>
  <si>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</si>
  <si>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</si>
  <si>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</si>
  <si>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</si>
  <si>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</si>
  <si>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</si>
  <si>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</si>
  <si>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</si>
  <si>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</si>
  <si>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</si>
  <si>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</si>
  <si>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</si>
  <si>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</si>
  <si>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</si>
  <si>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</si>
  <si>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</si>
  <si>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</si>
  <si>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</si>
  <si>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</si>
  <si>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</si>
  <si>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</si>
  <si>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</si>
  <si>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</si>
  <si>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</si>
  <si>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</si>
  <si>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</si>
  <si>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</si>
  <si>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</si>
  <si>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</si>
  <si>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</si>
  <si>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</si>
  <si>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</si>
  <si>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</si>
  <si>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</si>
  <si>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</si>
  <si>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</si>
  <si>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</si>
  <si>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</si>
  <si>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</si>
  <si>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</si>
  <si>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</si>
  <si>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</si>
  <si>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</si>
  <si>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</si>
  <si>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</si>
  <si>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</si>
  <si>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</si>
  <si>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</si>
  <si>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</si>
  <si>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</si>
  <si>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</si>
  <si>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</si>
  <si>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</si>
  <si>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</si>
  <si>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</si>
  <si>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</si>
  <si>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</si>
  <si>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</si>
  <si>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</si>
  <si>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</si>
  <si>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</si>
  <si>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</si>
  <si>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</si>
  <si>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</si>
  <si>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</si>
  <si>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</si>
  <si>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</si>
  <si>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</si>
  <si>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</si>
  <si>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</si>
  <si>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</si>
  <si>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</si>
  <si>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</si>
  <si>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</si>
  <si>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</si>
  <si>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</si>
  <si>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</si>
  <si>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</si>
  <si>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</si>
  <si>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</si>
  <si>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</si>
  <si>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</si>
  <si>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</si>
  <si>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</si>
  <si>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</si>
  <si>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</si>
  <si>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</si>
  <si>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</si>
  <si>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</si>
  <si>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</si>
  <si>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</si>
  <si>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</si>
  <si>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</si>
  <si>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</si>
  <si>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</si>
  <si>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</si>
  <si>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</si>
  <si>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</si>
  <si>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</si>
  <si>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</si>
  <si>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</si>
  <si>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</si>
  <si>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</si>
  <si>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</si>
  <si>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</si>
  <si>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</si>
  <si>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</si>
  <si>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</si>
  <si>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</si>
  <si>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</si>
  <si>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</si>
  <si>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</si>
  <si>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</si>
  <si>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</si>
  <si>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</si>
  <si>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</si>
  <si>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</si>
  <si>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</si>
  <si>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</si>
  <si>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</si>
  <si>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</si>
  <si>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</si>
  <si>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</si>
  <si>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</si>
  <si>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</si>
  <si>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</si>
  <si>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</si>
  <si>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</si>
  <si>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</si>
  <si>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</si>
  <si>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</si>
  <si>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</si>
  <si>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</si>
  <si>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</si>
  <si>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</si>
  <si>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</si>
  <si>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</si>
  <si>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</si>
  <si>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</si>
  <si>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</si>
  <si>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</si>
  <si>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</si>
  <si>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</si>
  <si>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</si>
  <si>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</si>
  <si>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</si>
  <si>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</si>
  <si>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</si>
  <si>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</si>
  <si>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</si>
  <si>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</si>
  <si>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</si>
  <si>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</si>
  <si>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</si>
  <si>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</si>
  <si>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</si>
  <si>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</si>
  <si>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</si>
  <si>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</si>
  <si>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</si>
  <si>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</si>
  <si>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</si>
  <si>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</si>
  <si>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</si>
  <si>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</si>
  <si>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</si>
  <si>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</si>
  <si>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</si>
  <si>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</si>
  <si>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</si>
  <si>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</si>
  <si>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</si>
  <si>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</si>
  <si>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</si>
  <si>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</si>
  <si>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</si>
  <si>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</si>
  <si>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</si>
  <si>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</si>
  <si>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</si>
  <si>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</si>
  <si>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</si>
  <si>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</si>
  <si>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</si>
  <si>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</si>
  <si>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</si>
  <si>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</si>
  <si>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</si>
  <si>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</si>
  <si>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</si>
  <si>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</si>
  <si>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</si>
  <si>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</si>
  <si>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</si>
  <si>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</si>
  <si>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</si>
  <si>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</si>
  <si>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</si>
  <si>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</si>
  <si>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</si>
  <si>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</si>
  <si>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</si>
  <si>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</si>
  <si>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</si>
  <si>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</si>
  <si>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</si>
  <si>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</si>
  <si>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</si>
  <si>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</si>
  <si>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</si>
  <si>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</si>
  <si>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</si>
  <si>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</si>
  <si>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</si>
  <si>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</si>
  <si>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</si>
  <si>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</si>
  <si>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</si>
  <si>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</si>
  <si>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</si>
  <si>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</si>
  <si>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</si>
  <si>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</si>
  <si>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</si>
  <si>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</si>
  <si>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</si>
  <si>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</si>
  <si>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</si>
  <si>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</si>
  <si>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</si>
  <si>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</si>
  <si>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</si>
  <si>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</si>
  <si>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</si>
  <si>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</si>
  <si>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</si>
  <si>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</si>
  <si>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</si>
  <si>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</si>
  <si>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</si>
  <si>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</si>
  <si>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</si>
  <si>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</si>
  <si>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</si>
  <si>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</si>
  <si>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</si>
  <si>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</si>
  <si>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</si>
  <si>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</si>
  <si>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</si>
  <si>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</si>
  <si>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</si>
  <si>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</si>
  <si>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</si>
  <si>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</si>
  <si>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</si>
  <si>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</si>
  <si>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</si>
  <si>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</si>
  <si>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</si>
  <si>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</si>
  <si>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</si>
  <si>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</si>
  <si>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</si>
  <si>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</si>
  <si>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</si>
  <si>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</si>
  <si>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</si>
  <si>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</si>
  <si>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</si>
  <si>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</si>
  <si>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</si>
  <si>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</si>
  <si>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</si>
  <si>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</si>
  <si>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</si>
  <si>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</si>
  <si>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</si>
  <si>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</si>
  <si>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</si>
  <si>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</si>
  <si>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</si>
  <si>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</si>
  <si>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</si>
  <si>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</si>
  <si>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</si>
  <si>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</si>
  <si>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</si>
  <si>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</si>
  <si>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</si>
  <si>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</si>
  <si>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</si>
  <si>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</si>
  <si>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</si>
  <si>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</si>
  <si>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</si>
  <si>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</si>
  <si>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</si>
  <si>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</si>
  <si>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</si>
  <si>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</si>
  <si>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</si>
  <si>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</si>
  <si>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</si>
  <si>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</si>
  <si>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</si>
  <si>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</si>
  <si>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</si>
  <si>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</si>
  <si>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</si>
  <si>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</si>
  <si>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</si>
  <si>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</si>
  <si>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</si>
  <si>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</si>
  <si>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</si>
  <si>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</si>
  <si>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</si>
  <si>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</si>
  <si>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</si>
  <si>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</si>
  <si>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</si>
  <si>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</si>
  <si>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</si>
  <si>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</si>
  <si>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</si>
  <si>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</si>
  <si>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</si>
  <si>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</si>
  <si>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</si>
  <si>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</si>
  <si>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</si>
  <si>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</si>
  <si>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</si>
  <si>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</si>
  <si>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</si>
  <si>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</si>
  <si>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</si>
  <si>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</si>
  <si>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</si>
  <si>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</si>
  <si>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</si>
  <si>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</si>
  <si>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</si>
  <si>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</si>
  <si>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</si>
  <si>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</si>
  <si>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</si>
  <si>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</si>
  <si>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</si>
  <si>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</si>
  <si>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</si>
  <si>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</si>
  <si>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</si>
  <si>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</si>
  <si>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</si>
  <si>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</si>
  <si>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</si>
  <si>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</si>
  <si>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</si>
  <si>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</si>
  <si>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</si>
  <si>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</si>
  <si>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</si>
  <si>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</si>
  <si>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</si>
  <si>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</si>
  <si>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</si>
  <si>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</si>
  <si>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</si>
  <si>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</si>
  <si>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</si>
  <si>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</si>
  <si>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</si>
  <si>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</si>
  <si>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</si>
  <si>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</si>
  <si>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</si>
  <si>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</si>
  <si>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</si>
  <si>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</si>
  <si>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</si>
  <si>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</si>
  <si>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</si>
  <si>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</si>
  <si>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</si>
  <si>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</si>
  <si>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</si>
  <si>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</si>
  <si>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</si>
  <si>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</si>
  <si>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</si>
  <si>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</si>
  <si>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</si>
  <si>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</si>
  <si>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</si>
  <si>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</si>
  <si>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</si>
  <si>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</si>
  <si>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</si>
  <si>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</si>
  <si>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</si>
  <si>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</si>
  <si>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</si>
  <si>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</si>
  <si>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</si>
  <si>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</si>
  <si>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</si>
  <si>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</si>
  <si>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</si>
  <si>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</si>
  <si>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</si>
  <si>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</si>
  <si>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</si>
  <si>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</si>
  <si>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</si>
  <si>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</si>
  <si>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</si>
  <si>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</si>
  <si>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</si>
  <si>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</si>
  <si>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</si>
  <si>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</si>
  <si>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</si>
  <si>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</si>
  <si>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</si>
  <si>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</si>
  <si>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</si>
  <si>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</si>
  <si>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</si>
  <si>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</si>
  <si>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</si>
  <si>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</si>
  <si>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</si>
  <si>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</si>
  <si>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</si>
  <si>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</si>
  <si>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</si>
  <si>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</si>
  <si>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</si>
  <si>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</si>
  <si>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</si>
  <si>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</si>
  <si>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</si>
  <si>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</si>
  <si>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</si>
  <si>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</si>
  <si>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</si>
  <si>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</si>
  <si>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</si>
  <si>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</si>
  <si>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</si>
  <si>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</si>
  <si>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</si>
  <si>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</si>
  <si>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</si>
  <si>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</si>
  <si>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</si>
  <si>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</si>
  <si>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</si>
  <si>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</si>
  <si>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</si>
  <si>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</si>
  <si>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</si>
  <si>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</si>
  <si>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</si>
  <si>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</si>
  <si>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</si>
  <si>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</si>
  <si>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</si>
  <si>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</si>
  <si>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</si>
  <si>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</si>
  <si>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</si>
  <si>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</si>
  <si>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</si>
  <si>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</si>
  <si>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</si>
  <si>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</si>
  <si>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</si>
  <si>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</si>
  <si>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</si>
  <si>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</si>
  <si>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</si>
  <si>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</si>
  <si>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</si>
  <si>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</si>
  <si>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</si>
  <si>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</si>
  <si>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</si>
  <si>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</si>
  <si>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</si>
  <si>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</si>
  <si>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</si>
  <si>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</si>
  <si>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</si>
  <si>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</si>
  <si>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</si>
  <si>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</si>
  <si>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</si>
  <si>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</si>
  <si>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</si>
  <si>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</si>
  <si>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</si>
  <si>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</si>
  <si>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</si>
  <si>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</si>
  <si>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</si>
  <si>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</si>
  <si>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</si>
  <si>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</si>
  <si>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</si>
  <si>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</si>
  <si>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</si>
  <si>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</si>
  <si>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</si>
  <si>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</si>
  <si>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</si>
  <si>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</si>
  <si>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</si>
  <si>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</si>
  <si>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</si>
  <si>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</si>
  <si>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</si>
  <si>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</si>
  <si>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</si>
  <si>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</si>
  <si>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</si>
  <si>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</si>
  <si>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</si>
  <si>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</si>
  <si>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</si>
  <si>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</si>
  <si>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</si>
  <si>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</si>
  <si>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</si>
  <si>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</si>
  <si>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</si>
  <si>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</si>
  <si>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</si>
  <si>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</si>
  <si>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</si>
  <si>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</si>
  <si>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</si>
  <si>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</si>
  <si>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</si>
  <si>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</si>
  <si>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</si>
  <si>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</si>
  <si>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</si>
  <si>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</si>
  <si>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</si>
  <si>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</si>
  <si>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</si>
  <si>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</si>
  <si>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</si>
  <si>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</si>
  <si>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</si>
  <si>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</si>
  <si>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</si>
  <si>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</si>
  <si>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</si>
  <si>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</si>
  <si>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</si>
  <si>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</si>
  <si>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</si>
  <si>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</si>
  <si>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</si>
  <si>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</si>
  <si>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</si>
  <si>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</si>
  <si>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</si>
  <si>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</si>
  <si>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</si>
  <si>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</si>
  <si>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</si>
  <si>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</si>
  <si>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</si>
  <si>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</si>
  <si>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</si>
  <si>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</si>
  <si>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</si>
  <si>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</si>
  <si>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</si>
  <si>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</si>
  <si>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</si>
  <si>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</si>
  <si>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</si>
  <si>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</si>
  <si>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</si>
  <si>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</si>
  <si>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</si>
  <si>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</si>
  <si>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</si>
  <si>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</si>
  <si>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</si>
  <si>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</si>
  <si>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</si>
  <si>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</si>
  <si>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</si>
  <si>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</si>
  <si>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</si>
  <si>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</si>
  <si>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</si>
  <si>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</si>
  <si>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</si>
  <si>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</si>
  <si>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</si>
  <si>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</si>
  <si>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</si>
  <si>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</si>
  <si>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</si>
  <si>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</si>
  <si>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</si>
  <si>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</si>
  <si>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</si>
  <si>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</si>
  <si>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</si>
  <si>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</si>
  <si>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</si>
  <si>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</si>
  <si>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</si>
  <si>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</si>
  <si>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</si>
  <si>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</si>
  <si>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</si>
  <si>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</si>
  <si>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</si>
  <si>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</si>
  <si>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</si>
  <si>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</si>
  <si>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</si>
  <si>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</si>
  <si>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</si>
  <si>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</si>
  <si>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</si>
  <si>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</si>
  <si>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</si>
  <si>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</si>
  <si>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</si>
  <si>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</si>
  <si>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</si>
  <si>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</si>
  <si>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</si>
  <si>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</si>
  <si>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</si>
  <si>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</si>
  <si>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</si>
  <si>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</si>
  <si>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</si>
  <si>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</si>
  <si>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</si>
  <si>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</si>
  <si>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</si>
  <si>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</si>
  <si>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</si>
  <si>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</si>
  <si>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</si>
  <si>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</si>
  <si>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</si>
  <si>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</si>
  <si>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</si>
  <si>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</si>
  <si>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</si>
  <si>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</si>
  <si>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</si>
  <si>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</si>
  <si>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</si>
  <si>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</si>
  <si>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</si>
  <si>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</si>
  <si>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</si>
  <si>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</si>
  <si>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</si>
  <si>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</si>
  <si>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</si>
  <si>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</si>
  <si>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</si>
  <si>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</si>
  <si>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</si>
  <si>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</si>
  <si>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</si>
  <si>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</si>
  <si>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</si>
  <si>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</si>
  <si>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</si>
  <si>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</si>
  <si>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</si>
  <si>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</si>
  <si>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</si>
  <si>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</si>
  <si>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</si>
  <si>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</si>
  <si>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</si>
  <si>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</si>
  <si>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</si>
  <si>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</si>
  <si>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</si>
  <si>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</si>
  <si>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</si>
  <si>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</si>
  <si>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</si>
  <si>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</si>
  <si>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</si>
  <si>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</si>
  <si>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</si>
  <si>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</si>
  <si>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</si>
  <si>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</si>
  <si>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</si>
  <si>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</si>
  <si>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</si>
  <si>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</si>
  <si>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</si>
  <si>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</si>
  <si>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</si>
  <si>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</si>
  <si>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</si>
  <si>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</si>
  <si>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</si>
  <si>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</si>
  <si>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</si>
  <si>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</si>
  <si>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</si>
  <si>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</si>
  <si>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</si>
  <si>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</si>
  <si>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</si>
  <si>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</si>
  <si>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</si>
  <si>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</si>
  <si>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</si>
  <si>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</si>
  <si>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</si>
  <si>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</si>
  <si>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</si>
  <si>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</si>
  <si>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</si>
  <si>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</si>
  <si>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</si>
  <si>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</si>
  <si>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</si>
  <si>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</si>
  <si>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</si>
  <si>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</si>
  <si>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</si>
  <si>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</si>
  <si>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</si>
  <si>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</si>
  <si>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</si>
  <si>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</si>
  <si>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</si>
  <si>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</si>
  <si>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</si>
  <si>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</si>
  <si>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</si>
  <si>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</si>
  <si>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</si>
  <si>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</si>
  <si>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</si>
  <si>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</si>
  <si>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</si>
  <si>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</si>
  <si>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</si>
  <si>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</si>
  <si>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</si>
  <si>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</si>
  <si>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</si>
  <si>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</si>
  <si>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</si>
  <si>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</si>
  <si>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</si>
  <si>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</si>
  <si>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</si>
  <si>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</si>
  <si>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</si>
  <si>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</si>
  <si>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</si>
  <si>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</si>
  <si>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</si>
  <si>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</si>
  <si>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</si>
  <si>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</si>
  <si>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</si>
  <si>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</si>
  <si>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</si>
  <si>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</si>
  <si>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</si>
  <si>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</si>
  <si>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</si>
  <si>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</si>
  <si>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</si>
  <si>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</si>
  <si>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</si>
  <si>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</si>
  <si>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</si>
  <si>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</si>
  <si>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</si>
  <si>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</si>
  <si>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</si>
  <si>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</si>
  <si>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</si>
  <si>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</si>
  <si>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</si>
  <si>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</si>
  <si>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</si>
  <si>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</si>
  <si>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</si>
  <si>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</si>
  <si>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</si>
  <si>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</si>
  <si>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</si>
  <si>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</si>
  <si>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</si>
  <si>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</si>
  <si>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</si>
  <si>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</si>
  <si>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</si>
  <si>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</si>
  <si>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</si>
  <si>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</si>
  <si>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</si>
  <si>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</si>
  <si>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</si>
  <si>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</si>
  <si>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</si>
  <si>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</si>
  <si>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</si>
  <si>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</si>
  <si>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</si>
  <si>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</si>
  <si>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</si>
  <si>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</si>
  <si>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</si>
  <si>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</si>
  <si>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</si>
  <si>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</si>
  <si>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</si>
  <si>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</si>
  <si>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</si>
  <si>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</si>
  <si>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</si>
  <si>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</si>
  <si>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</si>
  <si>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</si>
  <si>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</si>
  <si>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</si>
  <si>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</si>
  <si>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</si>
  <si>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</si>
  <si>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</si>
  <si>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</si>
  <si>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</si>
  <si>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</si>
  <si>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</si>
  <si>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</si>
  <si>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</si>
  <si>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</si>
  <si>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</si>
  <si>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</si>
  <si>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</si>
  <si>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</si>
  <si>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</si>
  <si>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</si>
  <si>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</si>
  <si>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</si>
  <si>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</si>
  <si>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</si>
  <si>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</si>
  <si>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</si>
  <si>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</si>
  <si>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</si>
  <si>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</si>
  <si>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</si>
  <si>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</si>
  <si>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</si>
  <si>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</si>
  <si>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</si>
  <si>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</si>
  <si>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</si>
  <si>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</si>
  <si>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</si>
  <si>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</si>
  <si>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</si>
  <si>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</si>
  <si>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</si>
  <si>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</si>
  <si>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</si>
  <si>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</si>
  <si>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</si>
  <si>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</si>
  <si>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</si>
  <si>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</si>
  <si>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</si>
  <si>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</si>
  <si>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</si>
  <si>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</si>
  <si>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</si>
  <si>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</si>
  <si>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</si>
  <si>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</si>
  <si>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</si>
  <si>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</si>
  <si>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</si>
  <si>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</si>
  <si>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</si>
  <si>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</si>
  <si>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</si>
  <si>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</si>
  <si>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</si>
  <si>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</si>
  <si>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</si>
  <si>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</si>
  <si>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</si>
  <si>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</si>
  <si>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</si>
  <si>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</si>
  <si>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</si>
  <si>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</si>
  <si>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</si>
  <si>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</si>
  <si>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</si>
  <si>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</si>
  <si>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</si>
  <si>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</si>
  <si>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</si>
  <si>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</si>
  <si>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</si>
  <si>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</si>
  <si>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</si>
  <si>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</si>
  <si>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</si>
  <si>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</si>
  <si>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</si>
  <si>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</si>
  <si>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</si>
  <si>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</si>
  <si>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</si>
  <si>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</si>
  <si>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</si>
  <si>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</si>
  <si>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</si>
  <si>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</si>
  <si>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</si>
  <si>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</si>
  <si>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</si>
  <si>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</si>
  <si>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</si>
  <si>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</si>
  <si>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</si>
  <si>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</si>
  <si>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</si>
  <si>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</si>
  <si>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</si>
  <si>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</si>
  <si>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</si>
  <si>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</si>
  <si>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</si>
  <si>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</si>
  <si>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</si>
  <si>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</si>
  <si>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</si>
  <si>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</si>
  <si>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</si>
  <si>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</si>
  <si>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</si>
  <si>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</si>
  <si>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</si>
  <si>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</si>
  <si>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</si>
  <si>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</si>
  <si>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</si>
  <si>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</si>
  <si>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</si>
  <si>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</si>
  <si>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</si>
  <si>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</si>
  <si>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</si>
  <si>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</si>
  <si>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</si>
  <si>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</si>
  <si>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</si>
  <si>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</si>
  <si>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</si>
  <si>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</si>
  <si>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</si>
  <si>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</si>
  <si>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</si>
  <si>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</si>
  <si>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</si>
  <si>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</si>
  <si>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</si>
  <si>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</si>
  <si>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</si>
  <si>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</si>
  <si>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</si>
  <si>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</si>
  <si>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</si>
  <si>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</si>
  <si>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</si>
  <si>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</si>
  <si>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</si>
  <si>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</si>
  <si>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</si>
  <si>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</si>
  <si>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</si>
  <si>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</si>
  <si>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</si>
  <si>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</si>
  <si>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</si>
  <si>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</si>
  <si>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</si>
  <si>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</si>
  <si>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</si>
  <si>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</si>
  <si>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</si>
  <si>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</si>
  <si>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</si>
  <si>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</si>
  <si>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</si>
  <si>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</si>
  <si>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</si>
  <si>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</si>
  <si>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</si>
  <si>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</si>
  <si>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</si>
  <si>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</si>
  <si>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</si>
  <si>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</si>
  <si>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</si>
  <si>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</si>
  <si>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</si>
  <si>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</si>
  <si>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</si>
  <si>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</si>
  <si>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</si>
  <si>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</si>
  <si>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</si>
  <si>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</si>
  <si>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</si>
  <si>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</si>
  <si>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</si>
  <si>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</si>
  <si>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</si>
  <si>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</si>
  <si>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</si>
  <si>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</si>
  <si>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</si>
  <si>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</si>
  <si>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</si>
  <si>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</si>
  <si>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</si>
  <si>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</si>
  <si>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</si>
  <si>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</si>
  <si>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</si>
  <si>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</si>
  <si>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</si>
  <si>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</si>
  <si>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</si>
  <si>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</si>
  <si>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</si>
  <si>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</si>
  <si>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</si>
  <si>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</si>
  <si>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</si>
  <si>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</si>
  <si>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</si>
  <si>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</si>
  <si>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</si>
  <si>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</si>
  <si>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</si>
  <si>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</si>
  <si>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</si>
  <si>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</si>
  <si>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</si>
  <si>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</si>
  <si>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</si>
  <si>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</si>
  <si>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</si>
  <si>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</si>
  <si>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</si>
  <si>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</si>
  <si>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</si>
  <si>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</si>
  <si>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</si>
  <si>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</si>
  <si>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</si>
  <si>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</si>
  <si>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</si>
  <si>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</si>
  <si>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</si>
  <si>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</si>
  <si>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</si>
  <si>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</si>
  <si>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</si>
  <si>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</si>
  <si>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</si>
  <si>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</si>
  <si>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</si>
  <si>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</si>
  <si>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</si>
  <si>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</si>
  <si>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</si>
  <si>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</si>
  <si>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</si>
  <si>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</si>
  <si>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</si>
  <si>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</si>
  <si>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</si>
  <si>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</si>
  <si>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</si>
  <si>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</si>
  <si>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</si>
  <si>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</si>
  <si>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</si>
  <si>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</si>
  <si>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</si>
  <si>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</si>
  <si>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</si>
  <si>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</si>
  <si>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</si>
  <si>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</si>
  <si>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</si>
  <si>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</si>
  <si>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</si>
  <si>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</si>
  <si>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</si>
  <si>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</si>
  <si>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</si>
  <si>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</si>
  <si>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</si>
  <si>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</si>
  <si>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</si>
  <si>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</si>
  <si>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</si>
  <si>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</si>
  <si>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</si>
  <si>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</si>
  <si>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</si>
  <si>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</si>
  <si>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</si>
  <si>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</si>
  <si>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</si>
  <si>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</si>
  <si>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</si>
  <si>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</si>
  <si>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</si>
  <si>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</si>
  <si>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</si>
  <si>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</si>
  <si>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</si>
  <si>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</si>
  <si>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</si>
  <si>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</si>
  <si>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</si>
  <si>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</si>
  <si>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</si>
  <si>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</si>
  <si>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</si>
  <si>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</si>
  <si>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</si>
  <si>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</si>
  <si>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</si>
  <si>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</si>
  <si>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</si>
  <si>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</si>
  <si>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</si>
  <si>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</si>
  <si>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</si>
  <si>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</si>
  <si>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</si>
  <si>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</si>
  <si>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</si>
  <si>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</si>
  <si>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</si>
  <si>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</si>
  <si>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</si>
  <si>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</si>
  <si>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</si>
  <si>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</si>
  <si>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</si>
  <si>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</si>
  <si>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</si>
  <si>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</si>
  <si>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</si>
  <si>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</si>
  <si>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</si>
  <si>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</si>
  <si>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</si>
  <si>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</si>
  <si>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</si>
  <si>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</si>
  <si>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</si>
  <si>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</si>
  <si>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</si>
  <si>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</si>
  <si>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</si>
  <si>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</si>
  <si>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</si>
  <si>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</si>
  <si>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</si>
  <si>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</si>
  <si>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</si>
  <si>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</si>
  <si>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</si>
  <si>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</si>
  <si>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</si>
  <si>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</si>
  <si>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</si>
  <si>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</si>
  <si>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</si>
  <si>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</si>
  <si>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</si>
  <si>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</si>
  <si>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</si>
  <si>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</si>
  <si>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</si>
  <si>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</si>
  <si>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</si>
  <si>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</si>
  <si>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</si>
  <si>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</si>
  <si>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</si>
  <si>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</si>
  <si>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</si>
  <si>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</si>
  <si>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</si>
  <si>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</si>
  <si>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</si>
  <si>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</si>
  <si>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</si>
  <si>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</si>
  <si>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</si>
  <si>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</si>
  <si>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</si>
  <si>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</si>
  <si>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</si>
  <si>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</si>
  <si>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</si>
  <si>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</si>
  <si>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</si>
  <si>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</si>
  <si>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</si>
  <si>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</si>
  <si>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</si>
  <si>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</si>
  <si>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</si>
  <si>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</si>
  <si>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</si>
  <si>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</si>
  <si>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</si>
  <si>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</si>
  <si>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</si>
  <si>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</si>
  <si>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</si>
  <si>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</si>
  <si>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</si>
  <si>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</si>
  <si>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</si>
  <si>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</si>
  <si>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</si>
  <si>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</si>
  <si>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</si>
  <si>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</si>
  <si>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</si>
  <si>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</si>
  <si>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</si>
  <si>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</si>
  <si>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</si>
  <si>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</si>
  <si>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</si>
  <si>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</si>
  <si>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</si>
  <si>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</si>
  <si>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</si>
  <si>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</si>
  <si>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</si>
  <si>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</si>
  <si>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</si>
  <si>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</si>
  <si>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</si>
  <si>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</si>
  <si>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</si>
  <si>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</si>
  <si>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</si>
  <si>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</si>
  <si>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</si>
  <si>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</si>
  <si>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</si>
  <si>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</si>
  <si>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</si>
  <si>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</si>
  <si>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</si>
  <si>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</si>
  <si>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</si>
  <si>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</si>
  <si>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</si>
  <si>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</si>
  <si>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</si>
  <si>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</si>
  <si>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</si>
  <si>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</si>
  <si>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</si>
  <si>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</si>
  <si>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</si>
  <si>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</si>
  <si>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</si>
  <si>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</si>
  <si>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</si>
  <si>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</si>
  <si>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</si>
  <si>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</si>
  <si>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</si>
  <si>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</si>
  <si>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</si>
  <si>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</si>
  <si>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</si>
  <si>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</si>
  <si>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</si>
  <si>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</si>
  <si>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</si>
  <si>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</si>
  <si>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</si>
  <si>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</si>
  <si>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</si>
  <si>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</si>
  <si>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</si>
  <si>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</si>
  <si>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</si>
  <si>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</si>
  <si>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</si>
  <si>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</si>
  <si>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</si>
  <si>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</si>
  <si>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</si>
  <si>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</si>
  <si>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</si>
  <si>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</si>
  <si>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</si>
  <si>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</si>
  <si>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</si>
  <si>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</si>
  <si>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</si>
  <si>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</si>
  <si>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</si>
  <si>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</si>
  <si>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</si>
  <si>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</si>
  <si>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</si>
  <si>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</si>
  <si>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</si>
  <si>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</si>
  <si>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</si>
  <si>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</si>
  <si>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</si>
  <si>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</si>
  <si>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</si>
  <si>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</si>
  <si>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</si>
  <si>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</si>
  <si>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</si>
  <si>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</si>
  <si>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</si>
  <si>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</si>
  <si>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</si>
  <si>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</si>
  <si>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</si>
  <si>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</si>
  <si>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</si>
  <si>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</si>
  <si>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</si>
  <si>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</si>
  <si>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</si>
  <si>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</si>
  <si>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</si>
  <si>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</si>
  <si>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</si>
  <si>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</si>
  <si>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</si>
  <si>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</si>
  <si>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</si>
  <si>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</si>
  <si>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</si>
  <si>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</si>
  <si>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</si>
  <si>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</si>
  <si>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</si>
  <si>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</si>
  <si>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</si>
  <si>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</si>
  <si>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</si>
  <si>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</si>
  <si>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</si>
  <si>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</si>
  <si>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</si>
  <si>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</si>
  <si>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</si>
  <si>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</si>
  <si>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</si>
  <si>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</si>
  <si>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</si>
  <si>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</si>
  <si>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</si>
  <si>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</si>
  <si>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</si>
  <si>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</si>
  <si>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</si>
  <si>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</si>
  <si>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</si>
  <si>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</si>
  <si>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</si>
  <si>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</si>
  <si>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</si>
  <si>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</si>
  <si>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</si>
  <si>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</si>
  <si>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</si>
  <si>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</si>
  <si>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</si>
  <si>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</si>
  <si>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</si>
  <si>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</si>
  <si>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</si>
  <si>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</si>
  <si>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</si>
  <si>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</si>
  <si>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</si>
  <si>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</si>
  <si>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</si>
  <si>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</si>
  <si>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</si>
  <si>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</si>
  <si>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</si>
  <si>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</si>
  <si>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</si>
  <si>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</si>
  <si>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</si>
  <si>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</si>
  <si>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</si>
  <si>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</si>
  <si>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</si>
  <si>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</si>
  <si>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</si>
  <si>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</si>
  <si>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</si>
  <si>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</si>
  <si>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</si>
  <si>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</si>
  <si>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</si>
  <si>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</si>
  <si>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</si>
  <si>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</si>
  <si>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</si>
  <si>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</si>
  <si>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</si>
  <si>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</si>
  <si>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</si>
  <si>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</si>
  <si>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</si>
  <si>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</si>
  <si>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</si>
  <si>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</si>
  <si>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</si>
  <si>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</si>
  <si>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</si>
  <si>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</si>
  <si>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</si>
  <si>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</si>
  <si>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</si>
  <si>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</si>
  <si>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</si>
  <si>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</si>
  <si>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</si>
  <si>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</si>
  <si>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</si>
  <si>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</si>
  <si>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</si>
  <si>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</si>
  <si>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</si>
  <si>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</si>
  <si>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</si>
  <si>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</si>
  <si>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</si>
  <si>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</si>
  <si>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</si>
  <si>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</si>
  <si>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</si>
  <si>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</si>
  <si>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</si>
  <si>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</si>
  <si>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</si>
  <si>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</si>
  <si>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</si>
  <si>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</si>
  <si>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</si>
  <si>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</si>
  <si>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</si>
  <si>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</si>
  <si>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</si>
  <si>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</si>
  <si>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</si>
  <si>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</si>
  <si>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</si>
  <si>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</si>
  <si>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</si>
  <si>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</si>
  <si>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</si>
  <si>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</si>
  <si>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</si>
  <si>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</si>
  <si>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</si>
  <si>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</si>
  <si>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</si>
  <si>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</si>
  <si>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</si>
  <si>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</si>
  <si>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</si>
  <si>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</si>
  <si>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</si>
  <si>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</si>
  <si>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</si>
  <si>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</si>
  <si>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</si>
  <si>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</si>
  <si>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</si>
  <si>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</si>
  <si>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</si>
  <si>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</si>
  <si>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</si>
  <si>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</si>
  <si>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</si>
  <si>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</si>
  <si>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</si>
  <si>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</si>
  <si>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</si>
  <si>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</si>
  <si>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</si>
  <si>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</si>
  <si>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</si>
  <si>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</si>
  <si>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</si>
  <si>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</si>
  <si>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</si>
  <si>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</si>
  <si>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</si>
  <si>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</si>
  <si>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</si>
  <si>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</si>
  <si>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</si>
  <si>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</si>
  <si>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</si>
  <si>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</si>
  <si>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</si>
  <si>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</si>
  <si>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</si>
  <si>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</si>
  <si>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</si>
  <si>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</si>
  <si>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</si>
  <si>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</si>
  <si>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</si>
  <si>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</si>
  <si>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</si>
  <si>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</si>
  <si>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</si>
  <si>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</si>
  <si>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</si>
  <si>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</si>
  <si>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</si>
  <si>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</si>
  <si>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</si>
  <si>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</si>
  <si>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</si>
  <si>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</si>
  <si>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</si>
  <si>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</si>
  <si>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</si>
  <si>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</si>
  <si>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</si>
  <si>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</si>
  <si>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</si>
  <si>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</si>
  <si>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</si>
  <si>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</si>
  <si>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</si>
  <si>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</si>
  <si>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</si>
  <si>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</si>
  <si>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</si>
  <si>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</si>
  <si>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</si>
  <si>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</si>
  <si>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</si>
  <si>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</si>
  <si>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</si>
  <si>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</si>
  <si>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</si>
  <si>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</si>
  <si>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</si>
  <si>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</si>
  <si>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</si>
  <si>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</si>
  <si>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</si>
  <si>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</si>
  <si>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</si>
  <si>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</si>
  <si>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</si>
  <si>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</si>
  <si>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</si>
  <si>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</si>
  <si>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</si>
  <si>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</si>
  <si>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</si>
  <si>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</si>
  <si>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</si>
  <si>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</si>
  <si>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</si>
  <si>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</si>
  <si>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</si>
  <si>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</si>
  <si>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</si>
  <si>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</si>
  <si>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</si>
  <si>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</si>
  <si>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</si>
  <si>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</si>
  <si>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</si>
  <si>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</si>
  <si>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</si>
  <si>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</si>
  <si>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</si>
  <si>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</si>
  <si>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</si>
  <si>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</si>
  <si>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</si>
  <si>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</si>
  <si>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</si>
  <si>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</si>
  <si>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</si>
  <si>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</si>
  <si>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</si>
  <si>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</si>
  <si>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</si>
  <si>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</si>
  <si>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</si>
  <si>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</si>
  <si>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</si>
  <si>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</si>
  <si>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</si>
  <si>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</si>
  <si>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</si>
  <si>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</si>
  <si>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</si>
  <si>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</si>
  <si>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</si>
  <si>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</si>
  <si>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</si>
  <si>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</si>
  <si>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</si>
  <si>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</si>
  <si>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</si>
  <si>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</si>
  <si>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</si>
  <si>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</si>
  <si>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</si>
  <si>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</si>
  <si>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</si>
  <si>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</si>
  <si>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</si>
  <si>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</si>
  <si>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</si>
  <si>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</si>
  <si>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</si>
  <si>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</si>
  <si>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</si>
  <si>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</si>
  <si>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</si>
  <si>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</si>
  <si>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</si>
  <si>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</si>
  <si>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</si>
  <si>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</si>
  <si>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</si>
  <si>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</si>
  <si>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</si>
  <si>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</si>
  <si>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</si>
  <si>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</si>
  <si>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</si>
  <si>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</si>
  <si>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</si>
  <si>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</si>
  <si>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</si>
  <si>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</si>
  <si>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</si>
  <si>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</si>
  <si>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</si>
  <si>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</si>
  <si>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</si>
  <si>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</si>
  <si>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</si>
  <si>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</si>
  <si>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</si>
  <si>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</si>
  <si>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</si>
  <si>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</si>
  <si>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</si>
  <si>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</si>
  <si>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</si>
  <si>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</si>
  <si>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</si>
  <si>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</si>
  <si>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</si>
  <si>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</si>
  <si>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</si>
  <si>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</si>
  <si>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</si>
  <si>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</si>
  <si>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</si>
  <si>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</si>
  <si>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</si>
  <si>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</si>
  <si>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</si>
  <si>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</si>
  <si>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</si>
  <si>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</si>
  <si>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</si>
  <si>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</si>
  <si>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</si>
  <si>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</si>
  <si>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</si>
  <si>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</si>
  <si>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</si>
  <si>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</si>
  <si>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</si>
  <si>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</si>
  <si>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</si>
  <si>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</si>
  <si>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</si>
  <si>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</si>
  <si>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</si>
  <si>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</si>
  <si>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</si>
  <si>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</si>
  <si>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</si>
  <si>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</si>
  <si>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</si>
  <si>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</si>
  <si>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</si>
  <si>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</si>
  <si>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</si>
  <si>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</si>
  <si>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</si>
  <si>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</si>
  <si>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</si>
  <si>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</si>
  <si>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</si>
  <si>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</si>
  <si>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</si>
  <si>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</si>
  <si>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</si>
  <si>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</si>
  <si>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</si>
  <si>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</si>
  <si>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</si>
  <si>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</si>
  <si>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</si>
  <si>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</si>
  <si>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</si>
  <si>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</si>
  <si>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</si>
  <si>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</si>
  <si>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</si>
  <si>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</si>
  <si>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</si>
  <si>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</si>
  <si>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</si>
  <si>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</si>
  <si>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</si>
  <si>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</si>
  <si>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</si>
  <si>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</si>
  <si>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</si>
  <si>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</si>
  <si>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</si>
  <si>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</si>
  <si>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</si>
  <si>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</si>
  <si>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</si>
  <si>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</si>
  <si>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</si>
  <si>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</si>
  <si>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</si>
  <si>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</si>
  <si>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</si>
  <si>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</si>
  <si>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</si>
  <si>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</si>
  <si>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</si>
  <si>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</si>
  <si>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</si>
  <si>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</si>
  <si>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</si>
  <si>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</si>
  <si>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</si>
  <si>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</si>
  <si>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</si>
  <si>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</si>
  <si>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</si>
  <si>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</si>
  <si>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</si>
  <si>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</si>
  <si>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</si>
  <si>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</si>
  <si>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</si>
  <si>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</si>
  <si>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</si>
  <si>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</si>
  <si>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</si>
  <si>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</si>
  <si>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</si>
  <si>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</si>
  <si>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</si>
  <si>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</si>
  <si>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</si>
  <si>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</si>
  <si>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</si>
  <si>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</si>
  <si>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</si>
  <si>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</si>
  <si>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</si>
  <si>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</si>
  <si>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</si>
  <si>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</si>
  <si>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</si>
  <si>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</si>
  <si>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</si>
  <si>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</si>
  <si>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</si>
  <si>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</si>
  <si>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</si>
  <si>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</si>
  <si>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</si>
  <si>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</si>
  <si>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</si>
  <si>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</si>
  <si>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</si>
  <si>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</si>
  <si>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</si>
  <si>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</si>
  <si>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</si>
  <si>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</si>
  <si>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</si>
  <si>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</si>
  <si>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</si>
  <si>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</si>
  <si>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</si>
  <si>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</si>
  <si>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</si>
  <si>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</si>
  <si>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</si>
  <si>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</si>
  <si>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</si>
  <si>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</si>
  <si>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</si>
  <si>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</si>
  <si>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</si>
  <si>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</si>
  <si>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</si>
  <si>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</si>
  <si>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</si>
  <si>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</si>
  <si>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</si>
  <si>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</si>
  <si>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</si>
  <si>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</si>
  <si>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</si>
  <si>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</si>
  <si>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</si>
  <si>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</si>
  <si>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</si>
  <si>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</si>
  <si>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</si>
  <si>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</si>
  <si>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</si>
  <si>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</si>
  <si>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</si>
  <si>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</si>
  <si>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</si>
  <si>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</si>
  <si>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</si>
  <si>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</si>
  <si>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</si>
  <si>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</si>
  <si>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</si>
  <si>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</si>
  <si>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</si>
  <si>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</si>
  <si>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</si>
  <si>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</si>
  <si>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</si>
  <si>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</si>
  <si>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</si>
  <si>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</si>
  <si>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</si>
  <si>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</si>
  <si>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</si>
  <si>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</si>
  <si>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</si>
  <si>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</si>
  <si>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</si>
  <si>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</si>
  <si>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</si>
  <si>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</si>
  <si>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</si>
  <si>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</si>
  <si>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</si>
  <si>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</si>
  <si>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</si>
  <si>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</si>
  <si>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</si>
  <si>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</si>
  <si>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</si>
  <si>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</si>
  <si>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</si>
  <si>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</si>
  <si>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</si>
  <si>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</si>
  <si>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</si>
  <si>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</si>
  <si>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</si>
  <si>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</si>
  <si>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</si>
  <si>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</si>
  <si>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</si>
  <si>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</si>
  <si>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</si>
  <si>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</si>
  <si>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</si>
  <si>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</si>
  <si>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</si>
  <si>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</si>
  <si>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</si>
  <si>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</si>
  <si>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</si>
  <si>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</si>
  <si>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</si>
  <si>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</si>
  <si>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</si>
  <si>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</si>
  <si>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</si>
  <si>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</si>
  <si>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</si>
  <si>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</si>
  <si>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</si>
  <si>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</si>
  <si>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</si>
  <si>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</si>
  <si>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</si>
  <si>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</si>
  <si>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</si>
  <si>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</si>
  <si>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</si>
  <si>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</si>
  <si>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</si>
  <si>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</si>
  <si>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</si>
  <si>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</si>
  <si>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</si>
  <si>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</si>
  <si>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</si>
  <si>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</si>
  <si>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</si>
  <si>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</si>
  <si>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</si>
  <si>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</si>
  <si>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</si>
  <si>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</si>
  <si>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</si>
  <si>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</si>
  <si>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</si>
  <si>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</si>
  <si>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</si>
  <si>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</si>
  <si>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</si>
  <si>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</si>
  <si>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</si>
  <si>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</si>
  <si>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</si>
  <si>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</si>
  <si>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</si>
  <si>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</si>
  <si>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</si>
  <si>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</si>
  <si>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</si>
  <si>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</si>
  <si>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</si>
  <si>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</si>
  <si>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</si>
  <si>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</si>
  <si>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</si>
  <si>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</si>
  <si>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</si>
  <si>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</si>
  <si>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</si>
  <si>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</si>
  <si>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</si>
  <si>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</si>
  <si>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</si>
  <si>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</si>
  <si>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</si>
  <si>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</si>
  <si>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</si>
  <si>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</si>
  <si>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</si>
  <si>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</si>
  <si>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</si>
  <si>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</si>
  <si>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</si>
  <si>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</si>
  <si>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</si>
  <si>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</si>
  <si>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</si>
  <si>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</si>
  <si>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</si>
  <si>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</si>
  <si>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</si>
  <si>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</si>
  <si>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</si>
  <si>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</si>
  <si>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</si>
  <si>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</si>
  <si>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</si>
  <si>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</si>
  <si>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</si>
  <si>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</si>
  <si>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</si>
  <si>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</si>
  <si>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</si>
  <si>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</si>
  <si>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</si>
  <si>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</si>
  <si>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</si>
  <si>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</si>
  <si>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</si>
  <si>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</si>
  <si>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</si>
  <si>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</si>
  <si>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</si>
  <si>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</si>
  <si>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</si>
  <si>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</si>
  <si>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</si>
  <si>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</si>
  <si>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</si>
  <si>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</si>
  <si>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</si>
  <si>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</si>
  <si>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</si>
  <si>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</si>
  <si>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</si>
  <si>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</si>
  <si>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</si>
  <si>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</si>
  <si>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</si>
  <si>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</si>
  <si>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</si>
  <si>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</si>
  <si>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</si>
  <si>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</si>
  <si>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</si>
  <si>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</si>
  <si>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</si>
  <si>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</si>
  <si>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</si>
  <si>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</si>
  <si>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</si>
  <si>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</si>
  <si>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</si>
  <si>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</si>
  <si>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</si>
  <si>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</si>
  <si>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</si>
  <si>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</si>
  <si>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</si>
  <si>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</si>
  <si>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</si>
  <si>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</si>
  <si>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</si>
  <si>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</si>
  <si>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</si>
  <si>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</si>
  <si>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</si>
  <si>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</si>
  <si>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</si>
  <si>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</si>
  <si>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</si>
  <si>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</si>
  <si>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</si>
  <si>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</si>
  <si>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</si>
  <si>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</si>
  <si>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</si>
  <si>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</si>
  <si>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</si>
  <si>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</si>
  <si>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</si>
  <si>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</si>
  <si>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</si>
  <si>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</si>
  <si>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</si>
  <si>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</si>
  <si>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</si>
  <si>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</si>
  <si>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</si>
  <si>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</si>
  <si>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</si>
  <si>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</si>
  <si>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</si>
  <si>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</si>
  <si>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</si>
  <si>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</si>
  <si>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</si>
  <si>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</si>
  <si>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</si>
  <si>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</si>
  <si>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</si>
  <si>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</si>
  <si>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</si>
  <si>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</si>
  <si>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</si>
  <si>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</si>
  <si>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</si>
  <si>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</si>
  <si>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</si>
  <si>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</si>
  <si>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</si>
  <si>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</si>
  <si>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</si>
  <si>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</si>
  <si>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</si>
  <si>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</si>
  <si>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</si>
  <si>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</si>
  <si>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</si>
  <si>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</si>
  <si>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</si>
  <si>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</si>
  <si>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</si>
  <si>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</si>
  <si>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</si>
  <si>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</si>
  <si>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</si>
  <si>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</si>
  <si>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</si>
  <si>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</si>
  <si>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</si>
  <si>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</si>
  <si>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</si>
  <si>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</si>
  <si>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</si>
  <si>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</si>
  <si>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</si>
  <si>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</si>
  <si>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</si>
  <si>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</si>
  <si>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</si>
  <si>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</si>
  <si>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</si>
  <si>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</si>
  <si>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</si>
  <si>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</si>
  <si>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</si>
  <si>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</si>
  <si>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</si>
  <si>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</si>
  <si>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</si>
  <si>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</si>
  <si>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</si>
  <si>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</si>
  <si>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</si>
  <si>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</si>
  <si>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</si>
  <si>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</si>
  <si>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</si>
  <si>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</si>
  <si>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</si>
  <si>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</si>
  <si>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</si>
  <si>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</si>
  <si>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</si>
  <si>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</si>
  <si>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</si>
  <si>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</si>
  <si>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</si>
  <si>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</si>
  <si>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</si>
  <si>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</si>
  <si>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</si>
  <si>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</si>
  <si>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</si>
  <si>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</si>
  <si>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</si>
  <si>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</si>
  <si>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</si>
  <si>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</si>
  <si>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</si>
  <si>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</si>
  <si>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</si>
  <si>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</si>
  <si>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</si>
  <si>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</si>
  <si>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</si>
  <si>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</si>
  <si>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</si>
  <si>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</si>
  <si>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</si>
  <si>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</si>
  <si>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</si>
  <si>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</si>
  <si>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</si>
  <si>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</si>
  <si>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</si>
  <si>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</si>
  <si>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</si>
  <si>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</si>
  <si>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</si>
  <si>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</si>
  <si>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</si>
  <si>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</si>
  <si>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</si>
  <si>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</si>
  <si>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</si>
  <si>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</si>
  <si>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</si>
  <si>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</si>
  <si>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</si>
  <si>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</si>
  <si>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</si>
  <si>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</si>
  <si>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</si>
  <si>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</si>
  <si>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</si>
  <si>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</si>
  <si>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</si>
  <si>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</si>
  <si>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</si>
  <si>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</si>
  <si>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</si>
  <si>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</si>
  <si>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</si>
  <si>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</si>
  <si>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</si>
  <si>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</si>
  <si>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</si>
  <si>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</si>
  <si>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</si>
  <si>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</si>
  <si>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</si>
  <si>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</si>
  <si>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</si>
  <si>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</si>
  <si>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</si>
  <si>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</si>
  <si>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</si>
  <si>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</si>
  <si>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</si>
  <si>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</si>
  <si>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</si>
  <si>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</si>
  <si>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</si>
  <si>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</si>
  <si>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</si>
  <si>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</si>
  <si>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</si>
  <si>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</si>
  <si>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</si>
  <si>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</si>
  <si>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</si>
  <si>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</si>
  <si>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</si>
  <si>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</si>
  <si>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</si>
  <si>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</si>
  <si>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</si>
  <si>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</si>
  <si>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</si>
  <si>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</si>
  <si>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</si>
  <si>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</si>
  <si>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</si>
  <si>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</si>
  <si>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</si>
  <si>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</si>
  <si>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</si>
  <si>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</si>
  <si>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</si>
  <si>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</si>
  <si>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</si>
  <si>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</si>
  <si>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</si>
  <si>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</si>
  <si>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</si>
  <si>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</si>
  <si>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</si>
  <si>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</si>
  <si>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</si>
  <si>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</si>
  <si>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</si>
  <si>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</si>
  <si>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</si>
  <si>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</si>
  <si>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</si>
  <si>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</si>
  <si>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</si>
  <si>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</si>
  <si>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</si>
  <si>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</si>
  <si>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</si>
  <si>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</si>
  <si>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</si>
  <si>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</si>
  <si>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</si>
  <si>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</si>
  <si>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</si>
  <si>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</si>
  <si>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</si>
  <si>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</si>
  <si>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</si>
  <si>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</si>
  <si>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</si>
  <si>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</si>
  <si>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</si>
  <si>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</si>
  <si>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</si>
  <si>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</si>
  <si>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</si>
  <si>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</si>
  <si>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</si>
  <si>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</si>
  <si>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</si>
  <si>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</si>
  <si>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</si>
  <si>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</si>
  <si>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</si>
  <si>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</si>
  <si>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</si>
  <si>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</si>
  <si>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</si>
  <si>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</si>
  <si>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</si>
  <si>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</si>
  <si>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</si>
  <si>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</si>
  <si>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</si>
  <si>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</si>
  <si>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</si>
  <si>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</si>
  <si>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</si>
  <si>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</si>
  <si>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</si>
  <si>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</si>
  <si>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</si>
  <si>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</si>
  <si>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</si>
  <si>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</si>
  <si>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</si>
  <si>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</si>
  <si>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</si>
  <si>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</si>
  <si>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</si>
  <si>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</si>
  <si>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</si>
  <si>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</si>
  <si>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</si>
  <si>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</si>
  <si>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</si>
  <si>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</si>
  <si>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</si>
  <si>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</si>
  <si>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</si>
  <si>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</si>
  <si>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</si>
  <si>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</si>
  <si>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</si>
  <si>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</si>
  <si>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</si>
  <si>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</si>
  <si>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</si>
  <si>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</si>
  <si>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</si>
  <si>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</si>
  <si>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</si>
  <si>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</si>
  <si>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</si>
  <si>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</si>
  <si>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</si>
  <si>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</si>
  <si>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</si>
  <si>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</si>
  <si>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</si>
  <si>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</si>
  <si>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</si>
  <si>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</si>
  <si>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</si>
  <si>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</si>
  <si>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</si>
  <si>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</si>
  <si>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</si>
  <si>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</si>
  <si>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</si>
  <si>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</si>
  <si>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</si>
  <si>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</si>
  <si>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</si>
  <si>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</si>
  <si>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</si>
  <si>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</si>
  <si>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</si>
  <si>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</si>
  <si>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</si>
  <si>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</si>
  <si>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</si>
  <si>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</si>
  <si>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</si>
  <si>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</si>
  <si>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</si>
  <si>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</si>
  <si>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</si>
  <si>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</si>
  <si>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</si>
  <si>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</si>
  <si>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</si>
  <si>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</si>
  <si>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</si>
  <si>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</si>
  <si>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</si>
  <si>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</si>
  <si>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</si>
  <si>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</si>
  <si>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</si>
  <si>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</si>
  <si>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</si>
  <si>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</si>
  <si>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</si>
  <si>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</si>
  <si>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</si>
  <si>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</si>
  <si>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</si>
  <si>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</si>
  <si>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</si>
  <si>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</si>
  <si>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</si>
  <si>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</si>
  <si>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</si>
  <si>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</si>
  <si>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</si>
  <si>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</si>
  <si>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</si>
  <si>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</si>
  <si>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</si>
  <si>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</si>
  <si>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</si>
  <si>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</si>
  <si>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</si>
  <si>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</si>
  <si>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</si>
  <si>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</si>
  <si>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</si>
  <si>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</si>
  <si>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</si>
  <si>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</si>
  <si>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</si>
  <si>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</si>
  <si>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</si>
  <si>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</si>
  <si>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</si>
  <si>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</si>
  <si>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</si>
  <si>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</si>
  <si>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</si>
  <si>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</si>
  <si>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</si>
  <si>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</si>
  <si>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</si>
  <si>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</si>
  <si>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</si>
  <si>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</si>
  <si>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</si>
  <si>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</si>
  <si>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</si>
  <si>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</si>
  <si>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</si>
  <si>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</si>
  <si>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</si>
  <si>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</si>
  <si>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</si>
  <si>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</si>
  <si>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</si>
  <si>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</si>
  <si>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</si>
  <si>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</si>
  <si>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</si>
  <si>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</si>
  <si>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</si>
  <si>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</si>
  <si>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</si>
  <si>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</si>
  <si>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</si>
  <si>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</si>
  <si>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</si>
  <si>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</si>
  <si>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</si>
  <si>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</si>
  <si>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</si>
  <si>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</si>
  <si>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</si>
  <si>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</si>
  <si>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</si>
  <si>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</si>
  <si>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</si>
  <si>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</si>
  <si>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</si>
  <si>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</si>
  <si>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</si>
  <si>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</si>
  <si>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</si>
  <si>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</si>
  <si>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</si>
  <si>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</si>
  <si>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</si>
  <si>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</si>
  <si>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</si>
  <si>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</si>
  <si>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</si>
  <si>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</si>
  <si>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</si>
  <si>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</si>
  <si>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</si>
  <si>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</si>
  <si>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</si>
  <si>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</si>
  <si>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</si>
  <si>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</si>
  <si>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</si>
  <si>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</si>
  <si>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</si>
  <si>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</si>
  <si>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</si>
  <si>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</si>
  <si>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</si>
  <si>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</si>
  <si>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</si>
  <si>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</si>
  <si>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</si>
  <si>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</si>
  <si>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</si>
  <si>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</si>
  <si>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</si>
  <si>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</si>
  <si>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</si>
  <si>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</si>
  <si>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</si>
  <si>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</si>
  <si>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</si>
  <si>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</si>
  <si>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</si>
  <si>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</si>
  <si>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</si>
  <si>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</si>
  <si>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</si>
  <si>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</si>
  <si>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</si>
  <si>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</si>
  <si>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</si>
  <si>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</si>
  <si>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</si>
  <si>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</si>
  <si>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</si>
  <si>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</si>
  <si>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</si>
  <si>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</si>
  <si>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</si>
  <si>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</si>
  <si>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</si>
  <si>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</si>
  <si>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</si>
  <si>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</si>
  <si>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</si>
  <si>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</si>
  <si>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</si>
  <si>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</si>
  <si>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</si>
  <si>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</si>
  <si>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</si>
  <si>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</si>
  <si>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</si>
  <si>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</si>
  <si>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</si>
  <si>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</si>
  <si>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</si>
  <si>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</si>
  <si>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</si>
  <si>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</si>
  <si>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</si>
  <si>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</si>
  <si>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</si>
  <si>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</si>
  <si>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</si>
  <si>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</si>
  <si>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</si>
  <si>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</si>
  <si>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</si>
  <si>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</si>
  <si>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</si>
  <si>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</si>
  <si>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</si>
  <si>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</si>
  <si>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</si>
  <si>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</si>
  <si>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</si>
  <si>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</si>
  <si>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</si>
  <si>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</si>
  <si>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</si>
  <si>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</si>
  <si>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</si>
  <si>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</si>
  <si>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</si>
  <si>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</si>
  <si>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</si>
  <si>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</si>
  <si>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</si>
  <si>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</si>
  <si>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</si>
  <si>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</si>
  <si>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</si>
  <si>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</si>
  <si>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</si>
  <si>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</si>
  <si>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</si>
  <si>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</si>
  <si>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</si>
  <si>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</si>
  <si>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</si>
  <si>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</si>
  <si>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</si>
  <si>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</si>
  <si>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</si>
  <si>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</si>
  <si>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</si>
  <si>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</si>
  <si>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</si>
  <si>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</si>
  <si>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</si>
  <si>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</si>
  <si>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</si>
  <si>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</si>
  <si>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</si>
  <si>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</si>
  <si>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</si>
  <si>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</si>
  <si>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</si>
  <si>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</si>
  <si>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</si>
  <si>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</si>
  <si>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</si>
  <si>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</si>
  <si>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</si>
  <si>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</si>
  <si>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</si>
  <si>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</si>
  <si>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</si>
  <si>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</si>
  <si>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</si>
  <si>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</si>
  <si>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</si>
  <si>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</si>
  <si>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</si>
  <si>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</si>
  <si>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</si>
  <si>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</si>
  <si>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</si>
  <si>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</si>
  <si>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</si>
  <si>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</si>
  <si>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</si>
  <si>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</si>
  <si>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</si>
  <si>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</si>
  <si>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</si>
  <si>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</si>
  <si>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</si>
  <si>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</si>
  <si>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</si>
  <si>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</si>
  <si>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</si>
  <si>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</si>
  <si>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</si>
  <si>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</si>
  <si>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</si>
  <si>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</si>
  <si>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</si>
  <si>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</si>
  <si>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</si>
  <si>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</si>
  <si>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</si>
  <si>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</si>
  <si>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</si>
  <si>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</si>
  <si>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</si>
  <si>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</si>
  <si>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</si>
  <si>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</si>
  <si>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</si>
  <si>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</si>
  <si>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</si>
  <si>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</si>
  <si>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</si>
  <si>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</si>
  <si>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</si>
  <si>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</si>
  <si>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</si>
  <si>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</si>
  <si>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</si>
  <si>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</si>
  <si>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</si>
  <si>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</si>
  <si>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</si>
  <si>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</si>
  <si>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</si>
  <si>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</si>
  <si>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</si>
  <si>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</si>
  <si>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</si>
  <si>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</si>
  <si>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</si>
  <si>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</si>
  <si>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</si>
  <si>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</si>
  <si>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</si>
  <si>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</si>
  <si>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</si>
  <si>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</si>
  <si>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</si>
  <si>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</si>
  <si>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</si>
  <si>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</si>
  <si>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</si>
  <si>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</si>
  <si>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</si>
  <si>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</si>
  <si>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</si>
  <si>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</si>
  <si>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</si>
  <si>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</si>
  <si>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</si>
  <si>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</si>
  <si>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</si>
  <si>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</si>
  <si>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</si>
  <si>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</si>
  <si>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</si>
  <si>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</si>
  <si>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</si>
  <si>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</si>
  <si>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</si>
  <si>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</si>
  <si>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</si>
  <si>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</si>
  <si>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</si>
  <si>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</si>
  <si>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</si>
  <si>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</si>
  <si>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</si>
  <si>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</si>
  <si>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</si>
  <si>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</si>
  <si>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</si>
  <si>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</si>
  <si>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</si>
  <si>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</si>
  <si>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</si>
  <si>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</si>
  <si>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</si>
  <si>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</si>
  <si>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</si>
  <si>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</si>
  <si>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</si>
  <si>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</si>
  <si>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</si>
  <si>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</si>
  <si>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</si>
  <si>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</si>
  <si>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</si>
  <si>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</si>
  <si>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</si>
  <si>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</si>
  <si>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</si>
  <si>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</si>
  <si>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</si>
  <si>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</si>
  <si>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</si>
  <si>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</si>
  <si>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</si>
  <si>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</si>
  <si>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</si>
  <si>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</si>
  <si>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</si>
  <si>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</si>
  <si>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</si>
  <si>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</si>
  <si>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</si>
  <si>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</si>
  <si>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</si>
  <si>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</si>
  <si>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</si>
  <si>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</si>
  <si>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</si>
  <si>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</si>
  <si>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</si>
  <si>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</si>
  <si>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</si>
  <si>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</si>
  <si>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</si>
  <si>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</si>
  <si>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</si>
  <si>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</si>
  <si>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</si>
  <si>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</si>
  <si>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</si>
  <si>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</si>
  <si>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</si>
  <si>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</si>
  <si>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</si>
  <si>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</si>
  <si>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</si>
  <si>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</si>
  <si>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</si>
  <si>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</si>
  <si>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</si>
  <si>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</si>
  <si>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</si>
  <si>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</si>
  <si>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</si>
  <si>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</si>
  <si>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</si>
  <si>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</si>
  <si>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</si>
  <si>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</si>
  <si>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</si>
  <si>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</si>
  <si>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</si>
  <si>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</si>
  <si>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</si>
  <si>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</si>
  <si>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</si>
  <si>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</si>
  <si>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</si>
  <si>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</si>
  <si>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</si>
  <si>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</si>
  <si>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</si>
  <si>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</si>
  <si>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</si>
  <si>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</si>
  <si>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</si>
  <si>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</si>
  <si>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</si>
  <si>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</si>
  <si>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</si>
  <si>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</si>
  <si>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</si>
  <si>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</si>
  <si>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</si>
  <si>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</si>
  <si>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</si>
  <si>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</si>
  <si>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</si>
  <si>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</si>
  <si>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</si>
  <si>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</si>
  <si>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</si>
  <si>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</si>
  <si>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</si>
  <si>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</si>
  <si>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</si>
  <si>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</si>
  <si>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</si>
  <si>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</si>
  <si>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</si>
  <si>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</si>
  <si>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</si>
  <si>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</si>
  <si>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</si>
  <si>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</si>
  <si>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</si>
  <si>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</si>
  <si>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</si>
  <si>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</si>
  <si>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</si>
  <si>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</si>
  <si>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</si>
  <si>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</si>
  <si>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</si>
  <si>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</si>
  <si>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</si>
  <si>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</si>
  <si>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</si>
  <si>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</si>
  <si>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</si>
  <si>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</si>
  <si>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</si>
  <si>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</si>
  <si>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</si>
  <si>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</si>
  <si>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</si>
  <si>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</si>
  <si>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</si>
  <si>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</si>
  <si>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</si>
  <si>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</si>
  <si>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</si>
  <si>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</si>
  <si>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</si>
  <si>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</si>
  <si>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</si>
  <si>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</si>
  <si>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</si>
  <si>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</si>
  <si>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</si>
  <si>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</si>
  <si>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</si>
  <si>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</si>
  <si>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</si>
  <si>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</si>
  <si>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</si>
  <si>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</si>
  <si>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</si>
  <si>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</si>
  <si>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</si>
  <si>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</si>
  <si>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</si>
  <si>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</si>
  <si>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</si>
  <si>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</si>
  <si>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</si>
  <si>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</si>
  <si>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</si>
  <si>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</si>
  <si>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</si>
  <si>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</si>
  <si>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</si>
  <si>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</si>
  <si>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</si>
  <si>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</si>
  <si>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</si>
  <si>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</si>
  <si>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</si>
  <si>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</si>
  <si>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</si>
  <si>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</si>
  <si>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</si>
  <si>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</si>
  <si>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</si>
  <si>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</si>
  <si>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</si>
  <si>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</si>
  <si>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</si>
  <si>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</si>
  <si>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</si>
  <si>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</si>
  <si>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</si>
  <si>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</si>
  <si>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</si>
  <si>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</si>
  <si>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</si>
  <si>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</si>
  <si>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</si>
  <si>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</si>
  <si>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</si>
  <si>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</si>
  <si>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</si>
  <si>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</si>
  <si>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</si>
  <si>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</si>
  <si>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</si>
  <si>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</si>
  <si>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</si>
  <si>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</si>
  <si>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</si>
  <si>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</si>
  <si>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</si>
  <si>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</si>
  <si>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</si>
  <si>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</si>
  <si>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</si>
  <si>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</si>
  <si>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</si>
  <si>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</si>
  <si>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</si>
  <si>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</si>
  <si>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</si>
  <si>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</si>
  <si>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</si>
  <si>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</si>
  <si>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</si>
  <si>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</si>
  <si>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</si>
  <si>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</si>
  <si>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</si>
  <si>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</si>
  <si>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</si>
  <si>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</si>
  <si>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</si>
  <si>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</si>
  <si>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</si>
  <si>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</si>
  <si>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</si>
  <si>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</si>
  <si>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</si>
  <si>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</si>
  <si>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</si>
  <si>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</si>
  <si>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</si>
  <si>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</si>
  <si>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</si>
  <si>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</si>
  <si>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</si>
  <si>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</si>
  <si>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</si>
  <si>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</si>
  <si>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</si>
  <si>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</si>
  <si>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</si>
  <si>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</si>
  <si>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</si>
  <si>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</si>
  <si>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</si>
  <si>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</si>
  <si>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</si>
  <si>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</si>
  <si>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</si>
  <si>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</si>
  <si>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</si>
  <si>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</si>
  <si>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</si>
  <si>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</si>
  <si>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</si>
  <si>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</si>
  <si>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</si>
  <si>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</si>
  <si>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</si>
  <si>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</si>
  <si>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</si>
  <si>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</si>
  <si>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</si>
  <si>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</si>
  <si>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</si>
  <si>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</si>
  <si>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</si>
  <si>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</si>
  <si>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</si>
  <si>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</si>
  <si>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</si>
  <si>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</si>
  <si>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</si>
  <si>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</si>
  <si>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</si>
  <si>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</si>
  <si>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</si>
  <si>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</si>
  <si>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</si>
  <si>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</si>
  <si>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</si>
  <si>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</si>
  <si>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</si>
  <si>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</si>
  <si>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</si>
  <si>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</si>
  <si>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</si>
  <si>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</si>
  <si>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</si>
  <si>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</si>
  <si>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</si>
  <si>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</si>
  <si>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</si>
  <si>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</si>
  <si>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</si>
  <si>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</si>
  <si>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</si>
  <si>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</si>
  <si>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</si>
  <si>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</si>
  <si>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</si>
  <si>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</si>
  <si>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</si>
  <si>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</si>
  <si>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</si>
  <si>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</si>
  <si>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</si>
  <si>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</si>
  <si>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</si>
  <si>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</si>
  <si>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</si>
  <si>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</si>
  <si>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</si>
  <si>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</si>
  <si>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</si>
  <si>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</si>
  <si>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</si>
  <si>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</si>
  <si>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</si>
  <si>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</si>
  <si>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</si>
  <si>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</si>
  <si>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</si>
  <si>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</si>
  <si>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</si>
  <si>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</si>
  <si>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</si>
  <si>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</si>
  <si>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</si>
  <si>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</si>
  <si>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</si>
  <si>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</si>
  <si>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</si>
  <si>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</si>
  <si>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</si>
  <si>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</si>
  <si>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</si>
  <si>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</si>
  <si>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</si>
  <si>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</si>
  <si>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</si>
  <si>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</si>
  <si>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</si>
  <si>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</si>
  <si>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</si>
  <si>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</si>
  <si>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</si>
  <si>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</si>
  <si>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</si>
  <si>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</si>
  <si>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</si>
  <si>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</si>
  <si>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</si>
  <si>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</si>
  <si>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</si>
  <si>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</si>
  <si>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</si>
  <si>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</si>
  <si>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</si>
  <si>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</si>
  <si>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</si>
  <si>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</si>
  <si>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</si>
  <si>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</si>
  <si>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</si>
  <si>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</si>
  <si>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</si>
  <si>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</si>
  <si>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</si>
  <si>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</si>
  <si>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</si>
  <si>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</si>
  <si>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</si>
  <si>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</si>
  <si>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</si>
  <si>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</si>
  <si>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</si>
  <si>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</si>
  <si>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</si>
  <si>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</si>
  <si>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</si>
  <si>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</si>
  <si>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</si>
  <si>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</si>
  <si>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</si>
  <si>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</si>
  <si>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</si>
  <si>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</si>
  <si>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</si>
  <si>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</si>
  <si>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</si>
  <si>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</si>
  <si>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</si>
  <si>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</si>
  <si>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</si>
  <si>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</si>
  <si>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</si>
  <si>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</si>
  <si>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</si>
  <si>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</si>
  <si>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</si>
  <si>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</si>
  <si>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</si>
  <si>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</si>
  <si>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</si>
  <si>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</si>
  <si>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</si>
  <si>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</si>
  <si>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</si>
  <si>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</si>
  <si>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</si>
  <si>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</si>
  <si>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</si>
  <si>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</si>
  <si>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</si>
  <si>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</si>
  <si>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</si>
  <si>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</si>
  <si>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</si>
  <si>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</si>
  <si>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</si>
  <si>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</si>
  <si>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</si>
  <si>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</si>
  <si>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</si>
  <si>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</si>
  <si>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</si>
  <si>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</si>
  <si>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</si>
  <si>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</si>
  <si>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</si>
  <si>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</si>
  <si>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</si>
  <si>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</si>
  <si>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</si>
  <si>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</si>
  <si>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</si>
  <si>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</si>
  <si>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</si>
  <si>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</si>
  <si>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</si>
  <si>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</si>
  <si>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</si>
  <si>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</si>
  <si>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</si>
  <si>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</si>
  <si>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</si>
  <si>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</si>
  <si>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</si>
  <si>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</si>
  <si>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</si>
  <si>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</si>
  <si>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</si>
  <si>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</si>
  <si>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</si>
  <si>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</si>
  <si>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</si>
  <si>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</si>
  <si>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</si>
  <si>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</si>
  <si>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</si>
  <si>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</si>
  <si>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</si>
  <si>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</si>
  <si>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</si>
  <si>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</si>
  <si>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</si>
  <si>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</si>
  <si>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</si>
  <si>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</si>
  <si>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</si>
  <si>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</si>
  <si>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</si>
  <si>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</si>
  <si>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</si>
  <si>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</si>
  <si>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</si>
  <si>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</si>
  <si>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</si>
  <si>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</si>
  <si>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</si>
  <si>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</si>
  <si>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</si>
  <si>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</si>
  <si>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</si>
  <si>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</si>
  <si>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</si>
  <si>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</si>
  <si>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</si>
  <si>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</si>
  <si>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</si>
  <si>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</si>
  <si>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</si>
  <si>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</si>
  <si>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</si>
  <si>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</si>
  <si>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</si>
  <si>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</si>
  <si>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</si>
  <si>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</si>
  <si>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</si>
  <si>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</si>
  <si>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</si>
  <si>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</si>
  <si>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</si>
  <si>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</si>
  <si>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</si>
  <si>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</si>
  <si>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</si>
  <si>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</si>
  <si>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</si>
  <si>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</si>
  <si>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</si>
  <si>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</si>
  <si>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</si>
  <si>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</si>
  <si>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</si>
  <si>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</si>
  <si>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</si>
  <si>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</si>
  <si>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</si>
  <si>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</si>
  <si>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</si>
  <si>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</si>
  <si>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</si>
  <si>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</si>
  <si>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</si>
  <si>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</si>
  <si>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</si>
  <si>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</si>
  <si>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</si>
  <si>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</si>
  <si>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</si>
  <si>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</si>
  <si>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</si>
  <si>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</si>
  <si>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</si>
  <si>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</si>
  <si>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</si>
  <si>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</si>
  <si>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</si>
  <si>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</si>
  <si>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</si>
  <si>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</si>
  <si>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</si>
  <si>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</si>
  <si>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</si>
  <si>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</si>
  <si>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</si>
  <si>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</si>
  <si>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</si>
  <si>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</si>
  <si>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</si>
  <si>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</si>
  <si>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</si>
  <si>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</si>
  <si>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</si>
  <si>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</si>
  <si>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</si>
  <si>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</si>
  <si>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</si>
  <si>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</si>
  <si>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</si>
  <si>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</si>
  <si>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</si>
  <si>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</si>
  <si>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</si>
  <si>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</si>
  <si>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</si>
  <si>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</si>
  <si>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</si>
  <si>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</si>
  <si>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</si>
  <si>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</si>
  <si>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</si>
  <si>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</si>
  <si>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</si>
  <si>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</si>
  <si>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</si>
  <si>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</si>
  <si>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</si>
  <si>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</si>
  <si>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</si>
  <si>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</si>
  <si>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</si>
  <si>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</si>
  <si>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</si>
  <si>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</si>
  <si>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</si>
  <si>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</si>
  <si>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</si>
  <si>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</si>
  <si>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</si>
  <si>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</si>
  <si>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</si>
  <si>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</si>
  <si>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</si>
  <si>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</si>
  <si>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</si>
  <si>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</si>
  <si>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</si>
  <si>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</si>
  <si>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</si>
  <si>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</si>
  <si>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</si>
  <si>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</si>
  <si>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</si>
  <si>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</si>
  <si>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</si>
  <si>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</si>
  <si>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</si>
  <si>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</si>
  <si>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</si>
  <si>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</si>
  <si>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</si>
  <si>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</si>
  <si>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</si>
  <si>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</si>
  <si>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</si>
  <si>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</si>
  <si>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</si>
  <si>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</si>
  <si>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</si>
  <si>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</si>
  <si>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</si>
  <si>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</si>
  <si>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</si>
  <si>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</si>
  <si>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</si>
  <si>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</si>
  <si>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</si>
  <si>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</si>
  <si>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</si>
  <si>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</si>
  <si>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</si>
  <si>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</si>
  <si>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</si>
  <si>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</si>
  <si>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</si>
  <si>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</si>
  <si>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</si>
  <si>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</si>
  <si>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</si>
  <si>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</si>
  <si>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</si>
  <si>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</si>
  <si>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</si>
  <si>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</si>
  <si>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</si>
  <si>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</si>
  <si>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</si>
  <si>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</si>
  <si>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</si>
  <si>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</si>
  <si>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</si>
  <si>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</si>
  <si>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</si>
  <si>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</si>
  <si>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</si>
  <si>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</si>
  <si>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</si>
  <si>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</si>
  <si>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</si>
  <si>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</si>
  <si>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</si>
  <si>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</si>
  <si>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</si>
  <si>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</si>
  <si>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</si>
  <si>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</si>
  <si>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</si>
  <si>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</si>
  <si>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</si>
  <si>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</si>
  <si>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</si>
  <si>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</si>
  <si>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</si>
  <si>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</si>
  <si>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</si>
  <si>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</si>
  <si>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</si>
  <si>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</si>
  <si>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</si>
  <si>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</si>
  <si>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</si>
  <si>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</si>
  <si>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</si>
  <si>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</si>
  <si>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</si>
  <si>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</si>
  <si>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</si>
  <si>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</si>
  <si>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</si>
  <si>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</si>
  <si>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</si>
  <si>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</si>
  <si>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</si>
  <si>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</si>
  <si>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</si>
  <si>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</si>
  <si>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</si>
  <si>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</si>
  <si>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</si>
  <si>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</si>
  <si>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</si>
  <si>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</si>
  <si>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</si>
  <si>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</si>
  <si>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</si>
  <si>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</si>
  <si>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</si>
  <si>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</si>
  <si>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</si>
  <si>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</si>
  <si>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</si>
  <si>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</si>
  <si>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</si>
  <si>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</si>
  <si>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</si>
  <si>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</si>
  <si>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</si>
  <si>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</si>
  <si>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</si>
  <si>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</si>
  <si>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</si>
  <si>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</si>
  <si>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</si>
  <si>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</si>
  <si>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</si>
  <si>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</si>
  <si>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</si>
  <si>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</si>
  <si>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</si>
  <si>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</si>
  <si>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</si>
  <si>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</si>
  <si>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</si>
  <si>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</si>
  <si>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</si>
  <si>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</si>
  <si>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</si>
  <si>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</si>
  <si>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</si>
  <si>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</si>
  <si>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</si>
  <si>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</si>
  <si>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</si>
  <si>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</si>
  <si>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</si>
  <si>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</si>
  <si>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</si>
  <si>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</si>
  <si>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</si>
  <si>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</si>
  <si>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</si>
  <si>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</si>
  <si>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</si>
  <si>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</si>
  <si>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</si>
  <si>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</si>
  <si>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</si>
  <si>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</si>
  <si>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</si>
  <si>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</si>
  <si>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</si>
  <si>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</si>
  <si>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</si>
  <si>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</si>
  <si>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</si>
  <si>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</si>
  <si>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</si>
  <si>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</si>
  <si>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</si>
  <si>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</si>
  <si>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</si>
  <si>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</si>
  <si>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</si>
  <si>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</si>
  <si>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</si>
  <si>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</si>
  <si>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</si>
  <si>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</si>
  <si>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</si>
  <si>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</si>
  <si>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</si>
  <si>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</si>
  <si>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</si>
  <si>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</si>
  <si>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</si>
  <si>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</si>
  <si>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</si>
  <si>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</si>
  <si>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</si>
  <si>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</si>
  <si>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</si>
  <si>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</si>
  <si>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</si>
  <si>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</si>
  <si>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</si>
  <si>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</si>
  <si>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</si>
  <si>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</si>
  <si>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</si>
  <si>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</si>
  <si>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</si>
  <si>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</si>
  <si>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</si>
  <si>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</si>
  <si>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</si>
  <si>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</si>
  <si>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</si>
  <si>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</si>
  <si>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</si>
  <si>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</si>
  <si>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</si>
  <si>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</si>
  <si>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</si>
  <si>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</si>
  <si>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</si>
  <si>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</si>
  <si>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</si>
  <si>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</si>
  <si>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</si>
  <si>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</si>
  <si>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</si>
  <si>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</si>
  <si>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</si>
  <si>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</si>
  <si>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</si>
  <si>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</si>
  <si>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</si>
  <si>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</si>
  <si>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</si>
  <si>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</si>
  <si>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</si>
  <si>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</si>
  <si>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</si>
  <si>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</si>
  <si>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</si>
  <si>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</si>
  <si>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</si>
  <si>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</si>
  <si>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</si>
  <si>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</si>
  <si>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</si>
  <si>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</si>
  <si>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</si>
  <si>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</si>
  <si>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</si>
  <si>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</si>
  <si>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</si>
  <si>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</si>
  <si>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</si>
  <si>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</si>
  <si>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</si>
  <si>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</si>
  <si>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</si>
  <si>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</si>
  <si>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</si>
  <si>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</si>
  <si>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</si>
  <si>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</si>
  <si>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</si>
  <si>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</si>
  <si>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</si>
  <si>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</si>
  <si>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</si>
  <si>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</si>
  <si>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</si>
  <si>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</si>
  <si>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</si>
  <si>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</si>
  <si>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</si>
  <si>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</si>
  <si>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</si>
  <si>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</si>
  <si>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</si>
  <si>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</si>
  <si>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</si>
  <si>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</si>
  <si>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</si>
  <si>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</si>
  <si>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</si>
  <si>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</si>
  <si>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</si>
  <si>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</si>
  <si>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</si>
  <si>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</si>
  <si>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</si>
  <si>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</si>
  <si>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</si>
  <si>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</si>
  <si>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</si>
  <si>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</si>
  <si>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</si>
  <si>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</si>
  <si>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</si>
  <si>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</si>
  <si>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</si>
  <si>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</si>
  <si>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</si>
  <si>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</si>
  <si>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</si>
  <si>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</si>
  <si>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</si>
  <si>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</si>
  <si>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</si>
  <si>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</si>
  <si>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</si>
  <si>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</si>
  <si>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</si>
  <si>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</si>
  <si>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</si>
  <si>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</si>
  <si>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</si>
  <si>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</si>
  <si>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</si>
  <si>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</si>
  <si>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</si>
  <si>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</si>
  <si>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</si>
  <si>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</si>
  <si>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</si>
  <si>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</si>
  <si>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</si>
  <si>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</si>
  <si>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</si>
  <si>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</si>
  <si>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</si>
  <si>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</si>
  <si>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</si>
  <si>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</si>
  <si>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</si>
  <si>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</si>
  <si>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</si>
  <si>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</si>
  <si>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</si>
  <si>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</si>
  <si>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</si>
  <si>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</si>
  <si>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</si>
  <si>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</si>
  <si>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</si>
  <si>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</si>
  <si>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</si>
  <si>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</si>
  <si>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</si>
  <si>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</si>
  <si>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</si>
  <si>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</si>
  <si>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</si>
  <si>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</si>
  <si>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</si>
  <si>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</si>
  <si>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</si>
  <si>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</si>
  <si>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</si>
  <si>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</si>
  <si>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</si>
  <si>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</si>
  <si>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</si>
  <si>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</si>
  <si>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</si>
  <si>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</si>
  <si>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</si>
  <si>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</si>
  <si>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</si>
  <si>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</si>
  <si>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</si>
  <si>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</si>
  <si>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</si>
  <si>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</si>
  <si>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</si>
  <si>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</si>
  <si>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</si>
  <si>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</si>
  <si>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</si>
  <si>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</si>
  <si>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</si>
  <si>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</si>
  <si>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</si>
  <si>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</si>
  <si>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</si>
  <si>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</si>
  <si>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</si>
  <si>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</si>
  <si>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</si>
  <si>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</si>
  <si>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</si>
  <si>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</si>
  <si>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</si>
  <si>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</si>
  <si>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</si>
  <si>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</si>
  <si>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</si>
  <si>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</si>
  <si>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</si>
  <si>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</si>
  <si>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</si>
  <si>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</si>
  <si>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</si>
  <si>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</si>
  <si>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</si>
  <si>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</si>
  <si>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</si>
  <si>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</si>
  <si>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</si>
  <si>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</si>
  <si>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</si>
  <si>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</si>
  <si>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</si>
  <si>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</si>
  <si>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</si>
  <si>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</si>
  <si>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</si>
  <si>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</si>
  <si>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</si>
  <si>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</si>
  <si>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</si>
  <si>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</si>
  <si>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</si>
  <si>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</si>
  <si>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</si>
  <si>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</si>
  <si>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</si>
  <si>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</si>
  <si>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</si>
  <si>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</si>
  <si>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</si>
  <si>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</si>
  <si>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</si>
  <si>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</si>
  <si>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</si>
  <si>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</si>
  <si>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</si>
  <si>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</si>
  <si>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</si>
  <si>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</si>
  <si>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</si>
  <si>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</si>
  <si>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</si>
  <si>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</si>
  <si>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</si>
  <si>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</si>
  <si>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</si>
  <si>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</si>
  <si>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</si>
  <si>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</si>
  <si>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</si>
  <si>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</si>
  <si>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</si>
  <si>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</si>
  <si>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</si>
  <si>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</si>
  <si>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</si>
  <si>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</si>
  <si>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</si>
  <si>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</si>
  <si>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</si>
  <si>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</si>
  <si>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</si>
  <si>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</si>
  <si>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</si>
  <si>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</si>
  <si>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</si>
  <si>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</si>
  <si>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</si>
  <si>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</si>
  <si>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</si>
  <si>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</si>
  <si>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</si>
  <si>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</si>
  <si>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</si>
  <si>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</si>
  <si>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</si>
  <si>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</si>
  <si>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</si>
  <si>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</si>
  <si>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</si>
  <si>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</si>
  <si>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</si>
  <si>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</si>
  <si>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</si>
  <si>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</si>
  <si>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</si>
  <si>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</si>
  <si>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</si>
  <si>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</si>
  <si>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</si>
  <si>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</si>
  <si>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</si>
  <si>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</si>
  <si>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</si>
  <si>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</si>
  <si>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</si>
  <si>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</si>
  <si>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</si>
  <si>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</si>
  <si>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</si>
  <si>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</si>
  <si>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</si>
  <si>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</si>
  <si>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</si>
  <si>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</si>
  <si>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</si>
  <si>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</si>
  <si>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</si>
  <si>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</si>
  <si>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</si>
  <si>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</si>
  <si>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</si>
  <si>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</si>
  <si>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</si>
  <si>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</si>
  <si>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</si>
  <si>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</si>
  <si>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</si>
  <si>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</si>
  <si>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</si>
  <si>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</si>
  <si>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</si>
  <si>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</si>
  <si>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</si>
  <si>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</si>
  <si>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</si>
  <si>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</si>
  <si>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</si>
  <si>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</si>
  <si>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</si>
  <si>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</si>
  <si>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</si>
  <si>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</si>
  <si>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</si>
  <si>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</si>
  <si>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</si>
  <si>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</si>
  <si>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</si>
  <si>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</si>
  <si>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</si>
  <si>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</si>
  <si>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</si>
  <si>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</si>
  <si>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</si>
  <si>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</si>
  <si>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</si>
  <si>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</si>
  <si>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</si>
  <si>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</si>
  <si>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</si>
  <si>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</si>
  <si>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</si>
  <si>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</si>
  <si>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</si>
  <si>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</si>
  <si>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</si>
  <si>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</si>
  <si>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</si>
  <si>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</si>
  <si>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</si>
  <si>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</si>
  <si>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</si>
  <si>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</si>
  <si>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</si>
  <si>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</si>
  <si>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</si>
  <si>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</si>
  <si>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</si>
  <si>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</si>
  <si>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</si>
  <si>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</si>
  <si>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</si>
  <si>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</si>
  <si>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</si>
  <si>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</si>
  <si>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</si>
  <si>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</si>
  <si>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</si>
  <si>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</si>
  <si>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</si>
  <si>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</si>
  <si>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</si>
  <si>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</si>
  <si>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</si>
  <si>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</si>
  <si>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</si>
  <si>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</si>
  <si>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</si>
  <si>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</si>
  <si>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</si>
  <si>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</si>
  <si>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</si>
  <si>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</si>
  <si>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</si>
  <si>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</si>
  <si>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</si>
  <si>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</si>
  <si>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</si>
  <si>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</si>
  <si>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</si>
  <si>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</si>
  <si>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</si>
  <si>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</si>
  <si>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</si>
  <si>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</si>
  <si>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</si>
  <si>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</si>
  <si>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</si>
  <si>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</si>
  <si>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</si>
  <si>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</si>
  <si>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</si>
  <si>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</si>
  <si>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</si>
  <si>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</si>
  <si>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</si>
  <si>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</si>
  <si>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</si>
  <si>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</si>
  <si>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</si>
  <si>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</si>
  <si>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</si>
  <si>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</si>
  <si>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</si>
  <si>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</si>
  <si>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</si>
  <si>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</si>
  <si>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</si>
  <si>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</si>
  <si>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</si>
  <si>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</si>
  <si>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</si>
  <si>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</si>
  <si>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</si>
  <si>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</si>
  <si>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</si>
  <si>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</si>
  <si>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</si>
  <si>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</si>
  <si>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</si>
  <si>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</si>
  <si>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</si>
  <si>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</si>
  <si>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</si>
  <si>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</si>
  <si>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</si>
  <si>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</si>
  <si>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</si>
  <si>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</si>
  <si>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</si>
  <si>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</si>
  <si>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</si>
  <si>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</si>
  <si>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</si>
  <si>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</si>
  <si>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</si>
  <si>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</si>
  <si>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</si>
  <si>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</si>
  <si>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</si>
  <si>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</si>
  <si>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</si>
  <si>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</si>
  <si>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</si>
  <si>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</si>
  <si>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</si>
  <si>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</si>
  <si>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</si>
  <si>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</si>
  <si>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</si>
  <si>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</si>
  <si>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</si>
  <si>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</si>
  <si>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</si>
  <si>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</si>
  <si>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</si>
  <si>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</si>
  <si>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</si>
  <si>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</si>
  <si>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</si>
  <si>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</si>
  <si>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</si>
  <si>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</si>
  <si>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</si>
  <si>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</si>
  <si>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</si>
  <si>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</si>
  <si>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</si>
  <si>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</si>
  <si>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</si>
  <si>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</si>
  <si>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</si>
  <si>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</si>
  <si>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</si>
  <si>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</si>
  <si>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</si>
  <si>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</si>
  <si>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</si>
  <si>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</si>
  <si>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</si>
  <si>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</si>
  <si>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</si>
  <si>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</si>
  <si>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</si>
  <si>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</si>
  <si>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</si>
  <si>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</si>
  <si>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</si>
  <si>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</si>
  <si>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</si>
  <si>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</si>
  <si>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</si>
  <si>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</si>
  <si>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</si>
  <si>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</si>
  <si>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</si>
  <si>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</si>
  <si>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</si>
  <si>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</si>
  <si>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</si>
  <si>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</si>
  <si>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</si>
  <si>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</si>
  <si>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</si>
  <si>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</si>
  <si>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</si>
  <si>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</si>
  <si>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</si>
  <si>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</si>
  <si>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</si>
  <si>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</si>
  <si>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</si>
  <si>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</si>
  <si>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</si>
  <si>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</si>
  <si>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</si>
  <si>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</si>
  <si>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</si>
  <si>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</si>
  <si>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</si>
  <si>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</si>
  <si>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</si>
  <si>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</si>
  <si>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</si>
  <si>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</si>
  <si>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</si>
  <si>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</si>
  <si>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</si>
  <si>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</si>
  <si>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</si>
  <si>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</si>
  <si>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</si>
  <si>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</si>
  <si>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</si>
  <si>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</si>
  <si>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</si>
  <si>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</si>
  <si>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</si>
  <si>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</si>
  <si>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</si>
  <si>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</si>
  <si>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</si>
  <si>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</si>
  <si>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</si>
  <si>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</si>
  <si>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</si>
  <si>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</si>
  <si>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</si>
  <si>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</si>
  <si>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</si>
  <si>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</si>
  <si>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</si>
  <si>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</si>
  <si>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</si>
  <si>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</si>
  <si>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</si>
  <si>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</si>
  <si>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</si>
  <si>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</si>
  <si>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</si>
  <si>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</si>
  <si>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</si>
  <si>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</si>
  <si>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</si>
  <si>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</si>
  <si>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</si>
  <si>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</si>
  <si>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</si>
  <si>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</si>
  <si>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</si>
  <si>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</si>
  <si>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</si>
  <si>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</si>
  <si>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</si>
  <si>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</si>
  <si>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</si>
  <si>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</si>
  <si>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</si>
  <si>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</si>
  <si>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</si>
  <si>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</si>
  <si>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</si>
  <si>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</si>
  <si>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</si>
  <si>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</si>
  <si>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</si>
  <si>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</si>
  <si>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</si>
  <si>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</si>
  <si>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</si>
  <si>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</si>
  <si>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</si>
  <si>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</si>
  <si>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</si>
  <si>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</si>
  <si>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</si>
  <si>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</si>
  <si>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</si>
  <si>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</si>
  <si>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</si>
  <si>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</si>
  <si>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</si>
  <si>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</si>
  <si>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</si>
  <si>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</si>
  <si>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</si>
  <si>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</si>
  <si>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</si>
  <si>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</si>
  <si>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</si>
  <si>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</si>
  <si>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</si>
  <si>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</si>
  <si>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</si>
  <si>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</si>
  <si>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</si>
  <si>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</si>
  <si>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</si>
  <si>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</si>
  <si>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</si>
  <si>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</si>
  <si>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</si>
  <si>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</si>
  <si>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</si>
  <si>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</si>
  <si>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</si>
  <si>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</si>
  <si>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</si>
  <si>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</si>
  <si>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</si>
  <si>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</si>
  <si>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</si>
  <si>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</si>
  <si>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</si>
  <si>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</si>
  <si>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</si>
  <si>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</si>
  <si>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</si>
  <si>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</si>
  <si>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</si>
  <si>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</si>
  <si>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</si>
  <si>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</si>
  <si>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</si>
  <si>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</si>
  <si>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</si>
  <si>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</si>
  <si>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</si>
  <si>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</si>
  <si>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</si>
  <si>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</si>
  <si>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</si>
  <si>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</si>
  <si>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</si>
  <si>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</si>
  <si>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</si>
  <si>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</si>
  <si>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</si>
  <si>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</si>
  <si>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</si>
  <si>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</si>
  <si>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</si>
  <si>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</si>
  <si>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</si>
  <si>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</si>
  <si>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</si>
  <si>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</si>
  <si>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</si>
  <si>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</si>
  <si>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</si>
  <si>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</si>
  <si>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</si>
  <si>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</si>
  <si>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</si>
  <si>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</si>
  <si>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</si>
  <si>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</si>
  <si>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</si>
  <si>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</si>
  <si>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</si>
  <si>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</si>
  <si>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</si>
  <si>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</si>
  <si>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</si>
  <si>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</si>
  <si>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</si>
  <si>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</si>
  <si>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</si>
  <si>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</si>
  <si>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</si>
  <si>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</si>
  <si>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</si>
  <si>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</si>
  <si>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</si>
  <si>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</si>
  <si>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</si>
  <si>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</si>
  <si>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</si>
  <si>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</si>
  <si>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</si>
  <si>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</si>
  <si>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</si>
  <si>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</si>
  <si>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</si>
  <si>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</si>
  <si>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</si>
  <si>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</si>
  <si>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</si>
  <si>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</si>
  <si>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</si>
  <si>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</si>
  <si>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</si>
  <si>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</si>
  <si>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</si>
  <si>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</si>
  <si>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</si>
  <si>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</si>
  <si>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</si>
  <si>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</si>
  <si>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</si>
  <si>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</si>
  <si>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</si>
  <si>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</si>
  <si>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</si>
  <si>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</si>
  <si>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</si>
  <si>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</si>
  <si>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</si>
  <si>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</si>
  <si>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</si>
  <si>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</si>
  <si>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</si>
  <si>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</si>
  <si>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</si>
  <si>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</si>
  <si>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</si>
  <si>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</si>
  <si>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</si>
  <si>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</si>
  <si>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</si>
  <si>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</si>
  <si>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</si>
  <si>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</si>
  <si>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</si>
  <si>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</si>
  <si>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</si>
  <si>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</si>
  <si>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</si>
  <si>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</si>
  <si>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</si>
  <si>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</si>
  <si>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</si>
  <si>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</si>
  <si>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</si>
  <si>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</si>
  <si>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</si>
  <si>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</si>
  <si>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</si>
  <si>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</si>
  <si>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</si>
  <si>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</si>
  <si>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</si>
  <si>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</si>
  <si>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</si>
  <si>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</si>
  <si>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</si>
  <si>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</si>
  <si>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</si>
  <si>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</si>
  <si>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</si>
  <si>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</si>
  <si>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</si>
  <si>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</si>
  <si>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</si>
  <si>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</si>
  <si>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</si>
  <si>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</si>
  <si>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</si>
  <si>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</si>
  <si>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</si>
  <si>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</si>
  <si>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</si>
  <si>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</si>
  <si>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</si>
  <si>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</si>
  <si>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</si>
  <si>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</si>
  <si>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</si>
  <si>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</si>
  <si>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</si>
  <si>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</si>
  <si>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</si>
  <si>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</si>
  <si>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</si>
  <si>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</si>
  <si>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</si>
  <si>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</si>
  <si>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</si>
  <si>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</si>
  <si>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</si>
  <si>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</si>
  <si>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</si>
  <si>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</si>
  <si>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</si>
  <si>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</si>
  <si>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</si>
  <si>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</si>
  <si>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</si>
  <si>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</si>
  <si>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</si>
  <si>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</si>
  <si>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</si>
  <si>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</si>
  <si>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</si>
  <si>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</si>
  <si>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</si>
  <si>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</si>
  <si>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</si>
  <si>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</si>
  <si>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</si>
  <si>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</si>
  <si>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</si>
  <si>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</si>
  <si>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</si>
  <si>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</si>
  <si>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</si>
  <si>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</si>
  <si>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</si>
  <si>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</si>
  <si>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</si>
  <si>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</si>
  <si>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</si>
  <si>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</si>
  <si>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</si>
  <si>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</si>
  <si>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</si>
  <si>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</si>
  <si>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</si>
  <si>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</si>
  <si>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</si>
  <si>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</si>
  <si>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</si>
  <si>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</si>
  <si>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</si>
  <si>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</si>
  <si>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</si>
  <si>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</si>
  <si>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</si>
  <si>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</si>
  <si>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</si>
  <si>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</si>
  <si>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</si>
  <si>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</si>
  <si>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</si>
  <si>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</si>
  <si>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</si>
  <si>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</si>
  <si>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</si>
  <si>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</si>
  <si>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</si>
  <si>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</si>
  <si>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</si>
  <si>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</si>
  <si>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</si>
  <si>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</si>
  <si>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</si>
  <si>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</si>
  <si>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</si>
  <si>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</si>
  <si>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</si>
  <si>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</si>
  <si>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</si>
  <si>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</si>
  <si>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</si>
  <si>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</si>
  <si>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</si>
  <si>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</si>
  <si>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</si>
  <si>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</si>
  <si>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</si>
  <si>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</si>
  <si>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</si>
  <si>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</si>
  <si>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</si>
  <si>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</si>
  <si>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</si>
  <si>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</si>
  <si>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</si>
  <si>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</si>
  <si>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</si>
  <si>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</si>
  <si>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</si>
  <si>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</si>
  <si>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</si>
  <si>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</si>
  <si>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</si>
  <si>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</si>
  <si>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</si>
  <si>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</si>
  <si>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</si>
  <si>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</si>
  <si>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</si>
  <si>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</si>
  <si>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</si>
  <si>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</si>
  <si>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</si>
  <si>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</si>
  <si>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</si>
  <si>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</si>
  <si>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</si>
  <si>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</si>
  <si>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</si>
  <si>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</si>
  <si>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</si>
  <si>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</si>
  <si>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</si>
  <si>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</si>
  <si>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</si>
  <si>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</si>
  <si>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</si>
  <si>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</si>
  <si>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</si>
  <si>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</si>
  <si>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</si>
  <si>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</si>
  <si>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</si>
  <si>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</si>
  <si>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</si>
  <si>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</si>
  <si>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</si>
  <si>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</si>
  <si>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</si>
  <si>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</si>
  <si>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</si>
  <si>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</si>
  <si>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</si>
  <si>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</si>
  <si>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</si>
  <si>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</si>
  <si>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</si>
  <si>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</si>
  <si>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</si>
  <si>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</si>
  <si>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</si>
  <si>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</si>
  <si>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</si>
  <si>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</si>
  <si>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</si>
  <si>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</si>
  <si>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</si>
  <si>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</si>
  <si>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</si>
  <si>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</si>
  <si>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</si>
  <si>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</si>
  <si>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</si>
  <si>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</si>
  <si>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</si>
  <si>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</si>
  <si>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</si>
  <si>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</si>
  <si>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</si>
  <si>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</si>
  <si>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</si>
  <si>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</si>
  <si>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</si>
  <si>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</si>
  <si>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</si>
  <si>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</si>
  <si>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</si>
  <si>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</si>
  <si>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</si>
  <si>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</si>
  <si>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</si>
  <si>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</si>
  <si>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</si>
  <si>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</si>
  <si>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</si>
  <si>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</si>
  <si>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</si>
  <si>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</si>
  <si>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</si>
  <si>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</si>
  <si>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</si>
  <si>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</si>
  <si>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</si>
  <si>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</si>
  <si>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</si>
  <si>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</si>
  <si>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</si>
  <si>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</si>
  <si>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</si>
  <si>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</si>
  <si>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</si>
  <si>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</si>
  <si>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</si>
  <si>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</si>
  <si>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</si>
  <si>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</si>
  <si>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</si>
  <si>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</si>
  <si>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</si>
  <si>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</si>
  <si>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</si>
  <si>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</si>
  <si>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</si>
  <si>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</si>
  <si>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</si>
  <si>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</si>
  <si>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</si>
  <si>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</si>
  <si>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</si>
  <si>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</si>
  <si>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</si>
  <si>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</si>
  <si>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</si>
  <si>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</si>
  <si>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</si>
  <si>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</si>
  <si>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</si>
  <si>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</si>
  <si>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</si>
  <si>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</si>
  <si>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</si>
  <si>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</si>
  <si>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</si>
  <si>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</si>
  <si>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</si>
  <si>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</si>
  <si>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</si>
  <si>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</si>
  <si>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</si>
  <si>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</si>
  <si>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</si>
  <si>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</si>
  <si>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</si>
  <si>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</si>
  <si>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</si>
  <si>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</si>
  <si>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</si>
  <si>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</si>
  <si>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</si>
  <si>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</si>
  <si>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</si>
  <si>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</si>
  <si>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</si>
  <si>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</si>
  <si>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</si>
  <si>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</si>
  <si>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</si>
  <si>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</si>
  <si>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</si>
  <si>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</si>
  <si>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</si>
  <si>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</si>
  <si>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</si>
  <si>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</si>
  <si>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</si>
  <si>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</si>
  <si>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</si>
  <si>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</si>
  <si>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</si>
  <si>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</si>
  <si>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</si>
  <si>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</si>
  <si>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</si>
  <si>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</si>
  <si>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</si>
  <si>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</si>
  <si>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</si>
  <si>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</si>
  <si>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</si>
  <si>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</si>
  <si>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</si>
  <si>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</si>
  <si>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</si>
  <si>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</si>
  <si>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</si>
  <si>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</si>
  <si>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</si>
  <si>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</si>
  <si>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</si>
  <si>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</si>
  <si>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</si>
  <si>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</si>
  <si>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</si>
  <si>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</si>
  <si>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</si>
  <si>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</si>
  <si>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</si>
  <si>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</si>
  <si>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</si>
  <si>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</si>
  <si>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</si>
  <si>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</si>
  <si>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</si>
  <si>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</si>
  <si>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</si>
  <si>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</si>
  <si>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</si>
  <si>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</si>
  <si>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</si>
  <si>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</si>
  <si>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</si>
  <si>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</si>
  <si>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</si>
  <si>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</si>
  <si>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</si>
  <si>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</si>
  <si>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</si>
  <si>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</si>
  <si>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</si>
  <si>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</si>
  <si>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</si>
  <si>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</si>
  <si>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</si>
  <si>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</si>
  <si>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</si>
  <si>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</si>
  <si>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</si>
  <si>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</si>
  <si>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</si>
  <si>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</si>
  <si>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</si>
  <si>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</si>
  <si>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</si>
  <si>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</si>
  <si>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</si>
  <si>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</si>
  <si>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</si>
  <si>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</si>
  <si>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</si>
  <si>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</si>
  <si>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</si>
  <si>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</si>
  <si>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</si>
  <si>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</si>
  <si>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</si>
  <si>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</si>
  <si>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</si>
  <si>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</si>
  <si>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</si>
  <si>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</si>
  <si>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</si>
  <si>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</si>
  <si>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</si>
  <si>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</si>
  <si>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</si>
  <si>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</si>
  <si>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</si>
  <si>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</si>
  <si>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</si>
  <si>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</si>
  <si>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</si>
  <si>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</si>
  <si>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</si>
  <si>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</si>
  <si>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</si>
  <si>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</si>
  <si>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</si>
  <si>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</si>
  <si>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</si>
  <si>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</si>
  <si>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</si>
  <si>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</si>
  <si>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</si>
  <si>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</si>
  <si>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</si>
  <si>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</si>
  <si>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</si>
  <si>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</si>
  <si>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</si>
  <si>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</si>
  <si>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</si>
  <si>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</si>
  <si>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</si>
  <si>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</si>
  <si>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</si>
  <si>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</si>
  <si>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</si>
  <si>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</si>
  <si>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</si>
  <si>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</si>
  <si>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</si>
  <si>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</si>
  <si>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</si>
  <si>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</si>
  <si>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</si>
  <si>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</si>
  <si>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</si>
  <si>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</si>
  <si>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</si>
  <si>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</si>
  <si>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</si>
  <si>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</si>
  <si>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</si>
  <si>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</si>
  <si>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</si>
  <si>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</si>
  <si>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</si>
  <si>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</si>
  <si>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</si>
  <si>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</si>
  <si>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</si>
  <si>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</si>
  <si>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</si>
  <si>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</si>
  <si>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</si>
  <si>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</si>
  <si>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</si>
  <si>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</si>
  <si>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</si>
  <si>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</si>
  <si>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</si>
  <si>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</si>
  <si>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</si>
  <si>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</si>
  <si>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</si>
  <si>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</si>
  <si>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</si>
  <si>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</si>
  <si>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</si>
  <si>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</si>
  <si>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</si>
  <si>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</si>
  <si>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</si>
  <si>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</si>
  <si>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</si>
  <si>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</si>
  <si>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</si>
  <si>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</si>
  <si>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</si>
  <si>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</si>
  <si>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</si>
  <si>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</si>
  <si>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</si>
  <si>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</si>
  <si>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</si>
  <si>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</si>
  <si>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</si>
  <si>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</si>
  <si>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</si>
  <si>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</si>
  <si>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</si>
  <si>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</si>
  <si>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</si>
  <si>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</si>
  <si>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</si>
  <si>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</si>
  <si>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</si>
  <si>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</si>
  <si>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</si>
  <si>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</si>
  <si>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</si>
  <si>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</si>
  <si>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</si>
  <si>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</si>
  <si>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</si>
  <si>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</si>
  <si>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</si>
  <si>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</si>
  <si>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</si>
  <si>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</si>
  <si>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</si>
  <si>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</si>
  <si>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</si>
  <si>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</si>
  <si>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</si>
  <si>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</si>
  <si>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</si>
  <si>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</si>
  <si>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</si>
  <si>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</si>
  <si>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</si>
  <si>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</si>
  <si>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</si>
  <si>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</si>
  <si>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</si>
  <si>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</si>
  <si>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</si>
  <si>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</si>
  <si>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</si>
  <si>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</si>
  <si>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</si>
  <si>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</si>
  <si>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</si>
  <si>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</si>
  <si>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</si>
  <si>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</si>
  <si>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</si>
  <si>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</si>
  <si>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</si>
  <si>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</si>
  <si>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</si>
  <si>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</si>
  <si>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</si>
  <si>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</si>
  <si>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</si>
  <si>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</si>
  <si>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</si>
  <si>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</si>
  <si>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</si>
  <si>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</si>
  <si>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</si>
  <si>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</si>
  <si>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</si>
  <si>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</si>
  <si>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</si>
  <si>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</si>
  <si>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</si>
  <si>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</si>
  <si>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</si>
  <si>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</si>
  <si>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</si>
  <si>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</si>
  <si>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</si>
  <si>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</si>
  <si>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</si>
  <si>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</si>
  <si>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</si>
  <si>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</si>
  <si>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</si>
  <si>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</si>
  <si>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</si>
  <si>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</si>
  <si>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</si>
  <si>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</si>
  <si>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</si>
  <si>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</si>
  <si>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</si>
  <si>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</si>
  <si>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</si>
  <si>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</si>
  <si>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</si>
  <si>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</si>
  <si>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</si>
  <si>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</si>
  <si>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</si>
  <si>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</si>
  <si>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</si>
  <si>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</si>
  <si>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</si>
  <si>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</si>
  <si>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</si>
  <si>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</si>
  <si>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</si>
  <si>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</si>
  <si>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</si>
  <si>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</si>
  <si>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</si>
  <si>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</si>
  <si>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</si>
  <si>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</si>
  <si>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</si>
  <si>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</si>
  <si>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</si>
  <si>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</si>
  <si>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</si>
  <si>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</si>
  <si>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</si>
  <si>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</si>
  <si>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</si>
  <si>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</si>
  <si>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</si>
  <si>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</si>
  <si>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</si>
  <si>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</si>
  <si>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</si>
  <si>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</si>
  <si>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</si>
  <si>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</si>
  <si>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</si>
  <si>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</si>
  <si>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</si>
  <si>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</si>
  <si>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</si>
  <si>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</si>
  <si>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</si>
  <si>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</si>
  <si>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</si>
  <si>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</si>
  <si>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</si>
  <si>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</si>
  <si>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</si>
  <si>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</si>
  <si>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</si>
  <si>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</si>
  <si>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</si>
  <si>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</si>
  <si>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</si>
  <si>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</si>
  <si>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</si>
  <si>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</si>
  <si>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</si>
  <si>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</si>
  <si>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</si>
  <si>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</si>
  <si>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</si>
  <si>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</si>
  <si>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</si>
  <si>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</si>
  <si>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</si>
  <si>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</si>
  <si>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</si>
  <si>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</si>
  <si>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</si>
  <si>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</si>
  <si>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</si>
  <si>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</si>
  <si>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</si>
  <si>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</si>
  <si>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</si>
  <si>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</si>
  <si>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</si>
  <si>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</si>
  <si>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</si>
  <si>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</si>
  <si>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</si>
  <si>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</si>
  <si>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</si>
  <si>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</si>
  <si>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</si>
  <si>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</si>
  <si>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</si>
  <si>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</si>
  <si>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</si>
  <si>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</si>
  <si>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</si>
  <si>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</si>
  <si>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</si>
  <si>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</si>
  <si>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</si>
  <si>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</si>
  <si>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</si>
  <si>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</si>
  <si>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</si>
  <si>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</si>
  <si>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</si>
  <si>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</si>
  <si>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</si>
  <si>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</si>
  <si>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</si>
  <si>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</si>
  <si>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</si>
  <si>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</si>
  <si>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</si>
  <si>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</si>
  <si>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</si>
  <si>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</si>
  <si>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</si>
  <si>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</si>
  <si>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</si>
  <si>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</si>
  <si>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</si>
  <si>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</si>
  <si>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</si>
  <si>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</si>
  <si>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</si>
  <si>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</si>
  <si>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</si>
  <si>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</si>
  <si>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</si>
  <si>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</si>
  <si>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</si>
  <si>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</si>
  <si>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</si>
  <si>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</si>
  <si>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</si>
  <si>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</si>
  <si>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</si>
  <si>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</si>
  <si>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</si>
  <si>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</si>
  <si>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</si>
  <si>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</si>
  <si>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</si>
  <si>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</si>
  <si>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</si>
  <si>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</si>
  <si>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</si>
  <si>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</si>
  <si>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</si>
  <si>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</si>
  <si>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</si>
  <si>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</si>
  <si>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</si>
  <si>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</si>
  <si>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</si>
  <si>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</si>
  <si>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</si>
  <si>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</si>
  <si>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</si>
  <si>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</si>
  <si>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</si>
  <si>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</si>
  <si>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</si>
  <si>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</si>
  <si>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</si>
  <si>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</si>
  <si>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</si>
  <si>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</si>
  <si>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</si>
  <si>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</si>
  <si>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</si>
  <si>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</si>
  <si>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</si>
  <si>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</si>
  <si>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</si>
  <si>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</si>
  <si>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</si>
  <si>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</si>
  <si>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</si>
  <si>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</si>
  <si>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</si>
  <si>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</si>
  <si>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</si>
  <si>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</si>
  <si>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</si>
  <si>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</si>
  <si>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</si>
  <si>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</si>
  <si>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</si>
  <si>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</si>
  <si>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</si>
  <si>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</si>
  <si>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</si>
  <si>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</si>
  <si>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</si>
  <si>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</si>
  <si>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</si>
  <si>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</si>
  <si>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</si>
  <si>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</si>
  <si>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</si>
  <si>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</si>
  <si>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</si>
  <si>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</si>
  <si>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</si>
  <si>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</si>
  <si>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</si>
  <si>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</si>
  <si>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</si>
  <si>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</si>
  <si>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</si>
  <si>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</si>
  <si>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</si>
  <si>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</si>
  <si>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</si>
  <si>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</si>
  <si>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</si>
  <si>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</si>
  <si>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</si>
  <si>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</si>
  <si>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</si>
  <si>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</si>
  <si>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</si>
  <si>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</si>
  <si>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</si>
  <si>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</si>
  <si>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</si>
  <si>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</si>
  <si>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</si>
  <si>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</si>
  <si>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</si>
  <si>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</si>
  <si>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</si>
  <si>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</si>
  <si>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</si>
  <si>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</si>
  <si>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</si>
  <si>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</si>
  <si>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</si>
  <si>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</si>
  <si>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</si>
  <si>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</si>
  <si>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</si>
  <si>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</si>
  <si>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</si>
  <si>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</si>
  <si>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</si>
  <si>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</si>
  <si>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</si>
  <si>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</si>
  <si>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</si>
  <si>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</si>
  <si>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</si>
  <si>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</si>
  <si>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</si>
  <si>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</si>
  <si>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</si>
  <si>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</si>
  <si>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</si>
  <si>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</si>
  <si>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</si>
  <si>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</si>
  <si>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</si>
  <si>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</si>
  <si>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</si>
  <si>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</si>
  <si>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</si>
  <si>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</si>
  <si>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</si>
  <si>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</si>
  <si>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</si>
  <si>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</si>
  <si>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</si>
  <si>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</si>
  <si>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</si>
  <si>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</si>
  <si>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</si>
  <si>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</si>
  <si>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</si>
  <si>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</si>
  <si>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</si>
  <si>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</si>
  <si>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</si>
  <si>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</si>
  <si>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</si>
  <si>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</si>
  <si>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</si>
  <si>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</si>
  <si>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</si>
  <si>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</si>
  <si>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</si>
  <si>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</si>
  <si>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</si>
  <si>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</si>
  <si>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</si>
  <si>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</si>
  <si>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</si>
  <si>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</si>
  <si>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</si>
  <si>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</si>
  <si>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</si>
  <si>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</si>
  <si>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</si>
  <si>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</si>
  <si>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</si>
  <si>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</si>
  <si>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</si>
  <si>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</si>
  <si>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</si>
  <si>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</si>
  <si>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</si>
  <si>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</si>
  <si>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</si>
  <si>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</si>
  <si>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</si>
  <si>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</si>
  <si>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</si>
  <si>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</si>
  <si>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</si>
  <si>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</si>
  <si>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</si>
  <si>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</si>
  <si>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</si>
  <si>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</si>
  <si>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</si>
  <si>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</si>
  <si>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</si>
  <si>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</si>
  <si>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</si>
  <si>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</si>
  <si>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</si>
  <si>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</si>
  <si>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</si>
  <si>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</si>
  <si>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</si>
  <si>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</si>
  <si>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</si>
  <si>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</si>
  <si>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</si>
  <si>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</si>
  <si>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</si>
  <si>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</si>
  <si>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</si>
  <si>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</si>
  <si>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</si>
  <si>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</si>
  <si>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</si>
  <si>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</si>
  <si>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</si>
  <si>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</si>
  <si>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</si>
  <si>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</si>
  <si>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</si>
  <si>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</si>
  <si>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</si>
  <si>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</si>
  <si>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</si>
  <si>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</si>
  <si>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</si>
  <si>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</si>
  <si>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</si>
  <si>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</si>
  <si>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</si>
  <si>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</si>
  <si>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</si>
  <si>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</si>
  <si>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</si>
  <si>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</si>
  <si>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</si>
  <si>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</si>
  <si>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</si>
  <si>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</si>
  <si>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</si>
  <si>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</si>
  <si>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</si>
  <si>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</si>
  <si>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</si>
  <si>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</si>
  <si>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</si>
  <si>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</si>
  <si>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</si>
  <si>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</si>
  <si>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</si>
  <si>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</si>
  <si>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</si>
  <si>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</si>
  <si>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</si>
  <si>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</si>
  <si>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</si>
  <si>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</si>
  <si>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</si>
  <si>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</si>
  <si>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</si>
  <si>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</si>
  <si>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</si>
  <si>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</si>
  <si>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</si>
  <si>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</si>
  <si>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</si>
  <si>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</si>
  <si>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</si>
  <si>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</si>
  <si>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</si>
  <si>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</si>
  <si>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</si>
  <si>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</si>
  <si>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</si>
  <si>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</si>
  <si>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</si>
  <si>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</si>
  <si>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</si>
  <si>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</si>
  <si>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</si>
  <si>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</si>
  <si>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</si>
  <si>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</si>
  <si>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</si>
  <si>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</si>
  <si>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</si>
  <si>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</si>
  <si>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</si>
  <si>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</si>
  <si>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</si>
  <si>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</si>
  <si>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</si>
  <si>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</si>
  <si>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</si>
  <si>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</si>
  <si>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</si>
  <si>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</si>
  <si>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</si>
  <si>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</si>
  <si>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</si>
  <si>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</si>
  <si>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</si>
  <si>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</si>
  <si>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</si>
  <si>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</si>
  <si>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</si>
  <si>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</si>
  <si>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</si>
  <si>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</si>
  <si>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</si>
  <si>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</si>
  <si>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</si>
  <si>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</si>
  <si>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</si>
  <si>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</si>
  <si>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</si>
  <si>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</si>
  <si>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</si>
  <si>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</si>
  <si>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</si>
  <si>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</si>
  <si>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</si>
  <si>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</si>
  <si>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</si>
  <si>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</si>
  <si>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</si>
  <si>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</si>
  <si>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</si>
  <si>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</si>
  <si>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</si>
  <si>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</si>
  <si>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</si>
  <si>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</si>
  <si>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</si>
  <si>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</si>
  <si>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</si>
  <si>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</si>
  <si>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</si>
  <si>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</si>
  <si>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</si>
  <si>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</si>
  <si>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</si>
  <si>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</si>
  <si>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</si>
  <si>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</si>
  <si>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</si>
  <si>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</si>
  <si>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</si>
  <si>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</si>
  <si>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</si>
  <si>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</si>
  <si>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</si>
  <si>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</si>
  <si>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</si>
  <si>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</si>
  <si>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</si>
  <si>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</si>
  <si>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</si>
  <si>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</si>
  <si>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</si>
  <si>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</si>
  <si>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</si>
  <si>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</si>
  <si>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</si>
  <si>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</si>
  <si>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</si>
  <si>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</si>
  <si>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</si>
  <si>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</si>
  <si>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</si>
  <si>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</si>
  <si>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</si>
  <si>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</si>
  <si>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</si>
  <si>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</si>
  <si>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</si>
  <si>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</si>
  <si>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</si>
  <si>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</si>
  <si>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</si>
  <si>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</si>
  <si>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</si>
  <si>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</si>
  <si>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</si>
  <si>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</si>
  <si>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</si>
  <si>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</si>
  <si>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</si>
  <si>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</si>
  <si>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</si>
  <si>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</si>
  <si>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</si>
  <si>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</si>
  <si>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</si>
  <si>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</si>
  <si>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</si>
  <si>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</si>
  <si>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</si>
  <si>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</si>
  <si>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</si>
  <si>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</si>
  <si>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</si>
  <si>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</si>
  <si>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</si>
  <si>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</si>
  <si>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</si>
  <si>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</si>
  <si>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</si>
  <si>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</si>
  <si>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</si>
  <si>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</si>
  <si>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</si>
  <si>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</si>
  <si>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</si>
  <si>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</si>
  <si>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</si>
  <si>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</si>
  <si>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</si>
  <si>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</si>
  <si>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</si>
  <si>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</si>
  <si>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</si>
  <si>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</si>
  <si>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</si>
  <si>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</si>
  <si>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</si>
  <si>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</si>
  <si>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</si>
  <si>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</si>
  <si>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</si>
  <si>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</si>
  <si>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</si>
  <si>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</si>
  <si>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</si>
  <si>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</si>
  <si>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</si>
  <si>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</si>
  <si>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</si>
  <si>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</si>
  <si>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</si>
  <si>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</si>
  <si>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</si>
  <si>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</si>
  <si>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</si>
  <si>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</si>
  <si>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</si>
  <si>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</si>
  <si>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</si>
  <si>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</si>
  <si>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</si>
  <si>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</si>
  <si>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</si>
  <si>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</si>
  <si>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</si>
  <si>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</si>
  <si>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</si>
  <si>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</si>
  <si>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</si>
  <si>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</si>
  <si>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</si>
  <si>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</si>
  <si>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</si>
  <si>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</si>
  <si>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</si>
  <si>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</si>
  <si>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</si>
  <si>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</si>
  <si>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</si>
  <si>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</si>
  <si>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</si>
  <si>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</si>
  <si>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</si>
  <si>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</si>
  <si>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</si>
  <si>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</si>
  <si>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</si>
  <si>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</si>
  <si>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</si>
  <si>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</si>
  <si>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</si>
  <si>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</si>
  <si>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</si>
  <si>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</si>
  <si>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</si>
  <si>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</si>
  <si>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</si>
  <si>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</si>
  <si>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</si>
  <si>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</si>
  <si>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</si>
  <si>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</si>
  <si>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</si>
  <si>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</si>
  <si>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</si>
  <si>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</si>
  <si>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</si>
  <si>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</si>
  <si>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</si>
  <si>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</si>
  <si>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</si>
  <si>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</si>
  <si>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</si>
  <si>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</si>
  <si>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</si>
  <si>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</si>
  <si>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</si>
  <si>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</si>
  <si>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</si>
  <si>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</si>
  <si>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</si>
  <si>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</si>
  <si>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</si>
  <si>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</si>
  <si>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</si>
  <si>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</si>
  <si>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</si>
  <si>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</si>
  <si>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</si>
  <si>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</si>
  <si>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</si>
  <si>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</si>
  <si>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</si>
  <si>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</si>
  <si>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</si>
  <si>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</si>
  <si>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</si>
  <si>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</si>
  <si>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</si>
  <si>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</si>
  <si>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</si>
  <si>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</si>
  <si>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</si>
  <si>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</si>
  <si>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</si>
  <si>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</si>
  <si>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</si>
  <si>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</si>
  <si>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</si>
  <si>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</si>
  <si>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</si>
  <si>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</si>
  <si>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</si>
  <si>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</si>
  <si>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</si>
  <si>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</si>
  <si>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</si>
  <si>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</si>
  <si>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</si>
  <si>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</si>
  <si>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</si>
  <si>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</si>
  <si>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</si>
  <si>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</si>
  <si>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</si>
  <si>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</si>
  <si>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</si>
  <si>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</si>
  <si>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</si>
  <si>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</si>
  <si>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</si>
  <si>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</si>
  <si>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</si>
  <si>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</si>
  <si>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</si>
  <si>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</si>
  <si>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</si>
  <si>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</si>
  <si>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</si>
  <si>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</si>
  <si>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</si>
  <si>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</si>
  <si>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</si>
  <si>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</si>
  <si>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</si>
  <si>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</si>
  <si>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</si>
  <si>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</si>
  <si>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</si>
  <si>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</si>
  <si>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</si>
  <si>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</si>
  <si>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</si>
  <si>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</si>
  <si>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</si>
  <si>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</si>
  <si>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</si>
  <si>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</si>
  <si>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</si>
  <si>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</si>
  <si>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</si>
  <si>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</si>
  <si>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</si>
  <si>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</si>
  <si>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</si>
  <si>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</si>
  <si>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</si>
  <si>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</si>
  <si>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</si>
  <si>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</si>
  <si>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</si>
  <si>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</si>
  <si>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</si>
  <si>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</si>
  <si>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</si>
  <si>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</si>
  <si>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</si>
  <si>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</si>
  <si>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</si>
  <si>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</si>
  <si>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</si>
  <si>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</si>
  <si>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</si>
  <si>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</si>
  <si>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</si>
  <si>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</si>
  <si>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</si>
  <si>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</si>
  <si>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</si>
  <si>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</si>
  <si>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</si>
  <si>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</si>
  <si>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</si>
  <si>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</si>
  <si>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</si>
  <si>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</si>
  <si>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</si>
  <si>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</si>
  <si>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</si>
  <si>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</si>
  <si>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</si>
  <si>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</si>
  <si>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</si>
  <si>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</si>
  <si>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</si>
  <si>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</si>
  <si>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</si>
  <si>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</si>
  <si>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</si>
  <si>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</si>
  <si>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</si>
  <si>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</si>
  <si>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</si>
  <si>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</si>
  <si>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</si>
  <si>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</si>
  <si>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</si>
  <si>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</si>
  <si>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</si>
  <si>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</si>
  <si>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</si>
  <si>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</si>
  <si>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</si>
  <si>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</si>
  <si>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</si>
  <si>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</si>
  <si>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</si>
  <si>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</si>
  <si>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</si>
  <si>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</si>
  <si>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</si>
  <si>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</si>
  <si>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</si>
  <si>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</si>
  <si>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</si>
  <si>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</si>
  <si>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</si>
  <si>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</si>
  <si>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</si>
  <si>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</si>
  <si>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</si>
  <si>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</si>
  <si>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</si>
  <si>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</si>
  <si>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</si>
  <si>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</si>
  <si>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</si>
  <si>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</si>
  <si>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</si>
  <si>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</si>
  <si>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</si>
  <si>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</si>
  <si>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</si>
  <si>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</si>
  <si>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</si>
  <si>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</si>
  <si>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</si>
  <si>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</si>
  <si>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</si>
  <si>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</si>
  <si>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</si>
  <si>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</si>
  <si>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</si>
  <si>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</si>
  <si>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</si>
  <si>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</si>
  <si>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</si>
  <si>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</si>
  <si>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</si>
  <si>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</si>
  <si>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</si>
  <si>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</si>
  <si>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</si>
  <si>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</si>
  <si>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</si>
  <si>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</si>
  <si>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</si>
  <si>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</si>
  <si>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</si>
  <si>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</si>
  <si>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</si>
  <si>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</si>
  <si>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</si>
  <si>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</si>
  <si>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</si>
  <si>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</si>
  <si>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</si>
  <si>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</si>
  <si>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</si>
  <si>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</si>
  <si>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</si>
  <si>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</si>
  <si>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</si>
  <si>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</si>
  <si>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</si>
  <si>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</si>
  <si>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</si>
  <si>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</si>
  <si>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</si>
  <si>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</si>
  <si>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</si>
  <si>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</si>
  <si>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</si>
  <si>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</si>
  <si>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</si>
  <si>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</si>
  <si>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</si>
  <si>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</si>
  <si>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</si>
  <si>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</si>
  <si>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</si>
  <si>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</si>
  <si>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</si>
  <si>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</si>
  <si>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</si>
  <si>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</si>
  <si>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</si>
  <si>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</si>
  <si>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</si>
  <si>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</si>
  <si>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</si>
  <si>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</si>
  <si>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</si>
  <si>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</si>
  <si>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</si>
  <si>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</si>
  <si>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</si>
  <si>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</si>
  <si>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</si>
  <si>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</si>
  <si>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</si>
  <si>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</si>
  <si>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</si>
  <si>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</si>
  <si>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</si>
  <si>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</si>
  <si>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</si>
  <si>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</si>
  <si>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</si>
  <si>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</si>
  <si>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</si>
  <si>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</si>
  <si>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</si>
  <si>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</si>
  <si>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</si>
  <si>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</si>
  <si>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</si>
  <si>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</si>
  <si>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</si>
  <si>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</si>
  <si>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</si>
  <si>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</si>
  <si>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</si>
  <si>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</si>
  <si>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</si>
  <si>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</si>
  <si>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</si>
  <si>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</si>
  <si>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</si>
  <si>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</si>
  <si>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</si>
  <si>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</si>
  <si>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</si>
  <si>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</si>
  <si>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</si>
  <si>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</si>
  <si>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</si>
  <si>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</si>
  <si>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</si>
  <si>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</si>
  <si>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</si>
  <si>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</si>
  <si>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</si>
  <si>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</si>
  <si>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</si>
  <si>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</si>
  <si>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</si>
  <si>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</si>
  <si>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</si>
  <si>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</si>
  <si>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</si>
  <si>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</si>
  <si>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</si>
  <si>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</si>
  <si>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</si>
  <si>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</si>
  <si>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</si>
  <si>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</si>
  <si>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</si>
  <si>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</si>
  <si>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</si>
  <si>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</si>
  <si>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</si>
  <si>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</si>
  <si>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</si>
  <si>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</si>
  <si>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</si>
  <si>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</si>
  <si>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</si>
  <si>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</si>
  <si>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</si>
  <si>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</si>
  <si>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</si>
  <si>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</si>
  <si>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</si>
  <si>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</si>
  <si>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</si>
  <si>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</si>
  <si>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</si>
  <si>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</si>
  <si>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</si>
  <si>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</si>
  <si>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</si>
  <si>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</si>
  <si>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</si>
  <si>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</si>
  <si>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</si>
  <si>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</si>
  <si>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</si>
  <si>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</si>
  <si>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</si>
  <si>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</si>
  <si>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</si>
  <si>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</si>
  <si>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</si>
  <si>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</si>
  <si>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</si>
  <si>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</si>
  <si>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</si>
  <si>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</si>
  <si>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</si>
  <si>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</si>
  <si>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</si>
  <si>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</si>
  <si>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</si>
  <si>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</si>
  <si>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</si>
  <si>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</si>
  <si>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</si>
  <si>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</si>
  <si>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</si>
  <si>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</si>
  <si>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</si>
  <si>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</si>
  <si>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</si>
  <si>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</si>
  <si>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</si>
  <si>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</si>
  <si>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</si>
  <si>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</si>
  <si>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</si>
  <si>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</si>
  <si>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</si>
  <si>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</si>
  <si>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</si>
  <si>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</si>
  <si>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</si>
  <si>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</si>
  <si>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</si>
  <si>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</si>
  <si>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</si>
  <si>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</si>
  <si>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</si>
  <si>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</si>
  <si>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</si>
  <si>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</si>
  <si>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</si>
  <si>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</si>
  <si>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</si>
  <si>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</si>
  <si>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</si>
  <si>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</si>
  <si>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</si>
  <si>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</si>
  <si>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</si>
  <si>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</si>
  <si>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</si>
  <si>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</si>
  <si>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</si>
  <si>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</si>
  <si>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</si>
  <si>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</si>
  <si>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</si>
  <si>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</si>
  <si>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</si>
  <si>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</si>
  <si>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</si>
  <si>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</si>
  <si>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</si>
  <si>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</si>
  <si>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</si>
  <si>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</si>
  <si>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</si>
  <si>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</si>
  <si>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</si>
  <si>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</si>
  <si>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</si>
  <si>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</si>
  <si>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</si>
  <si>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</si>
  <si>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</si>
  <si>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</si>
  <si>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</si>
  <si>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</si>
  <si>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</si>
  <si>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</si>
  <si>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</si>
  <si>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</si>
  <si>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</si>
  <si>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</si>
  <si>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</si>
  <si>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</si>
  <si>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</si>
  <si>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</si>
  <si>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</si>
  <si>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</si>
  <si>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</si>
  <si>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</si>
  <si>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</si>
  <si>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</si>
  <si>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</si>
  <si>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</si>
  <si>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</si>
  <si>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</si>
  <si>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</si>
  <si>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</si>
  <si>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</si>
  <si>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</si>
  <si>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</si>
  <si>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</si>
  <si>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</si>
  <si>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</si>
  <si>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</si>
  <si>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</si>
  <si>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</si>
  <si>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</si>
  <si>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</si>
  <si>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</si>
  <si>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</si>
  <si>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</si>
  <si>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</si>
  <si>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</si>
  <si>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</si>
  <si>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</si>
  <si>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</si>
  <si>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</si>
  <si>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</si>
  <si>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</si>
  <si>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</si>
  <si>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</si>
  <si>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</si>
  <si>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</si>
  <si>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</si>
  <si>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</si>
  <si>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</si>
  <si>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</si>
  <si>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</si>
  <si>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</si>
  <si>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</si>
  <si>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</si>
  <si>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</si>
  <si>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</si>
  <si>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</si>
  <si>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</si>
  <si>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</si>
  <si>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</si>
  <si>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</si>
  <si>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</si>
  <si>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</si>
  <si>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</si>
  <si>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</si>
  <si>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</si>
  <si>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</si>
  <si>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</si>
  <si>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</si>
  <si>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</si>
  <si>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</si>
  <si>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</si>
  <si>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</si>
  <si>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</si>
  <si>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</si>
  <si>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</si>
  <si>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</si>
  <si>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</si>
  <si>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</si>
  <si>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</si>
  <si>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</si>
  <si>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</si>
  <si>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</si>
  <si>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</si>
  <si>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</si>
  <si>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</si>
  <si>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</si>
  <si>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</si>
  <si>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</si>
  <si>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</si>
  <si>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</si>
  <si>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</si>
  <si>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</si>
  <si>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</si>
  <si>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</si>
  <si>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</si>
  <si>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</si>
  <si>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</si>
  <si>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</si>
  <si>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</si>
  <si>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</si>
  <si>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</si>
  <si>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</si>
  <si>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</si>
  <si>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</si>
  <si>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</si>
  <si>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</si>
  <si>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</si>
  <si>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</si>
  <si>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</si>
  <si>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</si>
  <si>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</si>
  <si>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</si>
  <si>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</si>
  <si>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</si>
  <si>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</si>
  <si>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</si>
  <si>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</si>
  <si>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</si>
  <si>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</si>
  <si>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</si>
  <si>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</si>
  <si>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</si>
  <si>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</si>
  <si>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</si>
  <si>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</si>
  <si>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</si>
  <si>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</si>
  <si>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</si>
  <si>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</si>
  <si>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</si>
  <si>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</si>
  <si>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</si>
  <si>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</si>
  <si>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</si>
  <si>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</si>
  <si>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</si>
  <si>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</si>
  <si>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</si>
  <si>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</si>
  <si>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</si>
  <si>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</si>
  <si>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</si>
  <si>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</si>
  <si>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</si>
  <si>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</si>
  <si>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</si>
  <si>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</si>
  <si>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</si>
  <si>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</si>
  <si>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</si>
  <si>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</si>
  <si>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</si>
  <si>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</si>
  <si>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</si>
  <si>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</si>
  <si>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</si>
  <si>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</si>
  <si>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</si>
  <si>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</si>
  <si>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</si>
  <si>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</si>
  <si>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</si>
  <si>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</si>
  <si>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</si>
  <si>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</si>
  <si>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</si>
  <si>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</si>
  <si>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</si>
  <si>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</si>
  <si>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</si>
  <si>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</si>
  <si>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</si>
  <si>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</si>
  <si>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</si>
  <si>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</si>
  <si>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</si>
  <si>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</si>
  <si>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</si>
  <si>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</si>
  <si>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</si>
  <si>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</si>
  <si>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</si>
  <si>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</si>
  <si>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</si>
  <si>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</si>
  <si>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</si>
  <si>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</si>
  <si>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</si>
  <si>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</si>
  <si>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</si>
  <si>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</si>
  <si>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</si>
  <si>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</si>
  <si>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</si>
  <si>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</si>
  <si>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</si>
  <si>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</si>
  <si>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</si>
  <si>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</si>
  <si>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</si>
  <si>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</si>
  <si>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</si>
  <si>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</si>
  <si>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</si>
  <si>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</si>
  <si>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</si>
  <si>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</si>
  <si>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</si>
  <si>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</si>
  <si>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</si>
  <si>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</si>
  <si>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</si>
  <si>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</si>
  <si>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</si>
  <si>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</si>
  <si>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</si>
  <si>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</si>
  <si>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</si>
  <si>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</si>
  <si>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</si>
  <si>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</si>
  <si>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</si>
  <si>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</si>
  <si>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</si>
  <si>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</si>
  <si>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</si>
  <si>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</si>
  <si>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</si>
  <si>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</si>
  <si>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</si>
  <si>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</si>
  <si>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</si>
  <si>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</si>
  <si>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</si>
  <si>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</si>
  <si>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</si>
  <si>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</si>
  <si>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</si>
  <si>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</si>
  <si>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</si>
  <si>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</si>
  <si>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</si>
  <si>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</si>
  <si>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</si>
  <si>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</si>
  <si>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</si>
  <si>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</si>
  <si>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</si>
  <si>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</si>
  <si>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</si>
  <si>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</si>
  <si>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</si>
  <si>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</si>
  <si>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</si>
  <si>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</si>
  <si>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</si>
  <si>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</si>
  <si>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</si>
  <si>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</si>
  <si>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</si>
  <si>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</si>
  <si>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</si>
  <si>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</si>
  <si>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</si>
  <si>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</si>
  <si>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</si>
  <si>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</si>
  <si>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</si>
  <si>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</si>
  <si>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</si>
  <si>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</si>
  <si>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</si>
  <si>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</si>
  <si>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</si>
  <si>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</si>
  <si>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</si>
  <si>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</si>
  <si>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</si>
  <si>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</si>
  <si>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</si>
  <si>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</si>
  <si>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</si>
  <si>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</si>
  <si>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</si>
  <si>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</si>
  <si>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</si>
  <si>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</si>
  <si>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</si>
  <si>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</si>
  <si>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</si>
  <si>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</si>
  <si>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</si>
  <si>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</si>
  <si>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</si>
  <si>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</si>
  <si>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</si>
  <si>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</si>
  <si>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</si>
  <si>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</si>
  <si>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</si>
  <si>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</si>
  <si>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</si>
  <si>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</si>
  <si>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</si>
  <si>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</si>
  <si>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</si>
  <si>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</si>
  <si>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</si>
  <si>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</si>
  <si>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</si>
  <si>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</si>
  <si>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</si>
  <si>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</si>
  <si>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</si>
  <si>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</si>
  <si>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</si>
  <si>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</si>
  <si>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</si>
  <si>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</si>
  <si>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</si>
  <si>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</si>
  <si>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</si>
  <si>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</si>
  <si>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</si>
  <si>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</si>
  <si>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</si>
  <si>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</si>
  <si>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</si>
  <si>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</si>
  <si>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</si>
  <si>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</si>
  <si>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</si>
  <si>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</si>
  <si>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</si>
  <si>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</si>
  <si>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</si>
  <si>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</si>
  <si>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</si>
  <si>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</si>
  <si>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</si>
  <si>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</si>
  <si>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</si>
  <si>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</si>
  <si>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</si>
  <si>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</si>
  <si>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</si>
  <si>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</si>
  <si>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</si>
  <si>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</si>
  <si>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</si>
  <si>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</si>
  <si>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</si>
  <si>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</si>
  <si>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</si>
  <si>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</si>
  <si>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</si>
  <si>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</si>
  <si>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</si>
  <si>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</si>
  <si>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</si>
  <si>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</si>
  <si>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</si>
  <si>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</si>
  <si>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</si>
  <si>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</si>
  <si>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</si>
  <si>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</si>
  <si>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</si>
  <si>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</si>
  <si>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</si>
  <si>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</si>
  <si>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</si>
  <si>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</si>
  <si>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</si>
  <si>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</si>
  <si>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</si>
  <si>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</si>
  <si>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</si>
  <si>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</si>
  <si>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</si>
  <si>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</si>
  <si>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</si>
  <si>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</si>
  <si>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</si>
  <si>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</si>
  <si>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</si>
  <si>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</si>
  <si>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</si>
  <si>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</si>
  <si>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</si>
  <si>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</si>
  <si>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</si>
  <si>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</si>
  <si>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</si>
  <si>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</si>
  <si>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</si>
  <si>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</si>
  <si>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</si>
  <si>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</si>
  <si>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</si>
  <si>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</si>
  <si>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</si>
  <si>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</si>
  <si>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</si>
  <si>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</si>
  <si>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</si>
  <si>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</si>
  <si>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</si>
  <si>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</si>
  <si>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</si>
  <si>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</si>
  <si>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</si>
  <si>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</si>
  <si>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</si>
  <si>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</si>
  <si>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</si>
  <si>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</si>
  <si>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</si>
  <si>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</si>
  <si>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</si>
  <si>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</si>
  <si>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</si>
  <si>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</si>
  <si>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</si>
  <si>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</si>
  <si>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</si>
  <si>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</si>
  <si>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</si>
  <si>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</si>
  <si>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</si>
  <si>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</si>
  <si>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</si>
  <si>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</si>
  <si>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</si>
  <si>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</si>
  <si>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</si>
  <si>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</si>
  <si>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</si>
  <si>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</si>
  <si>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</si>
  <si>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</si>
  <si>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</si>
  <si>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</si>
  <si>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</si>
  <si>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</si>
  <si>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</si>
  <si>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</si>
  <si>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</si>
  <si>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</si>
  <si>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</si>
  <si>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</si>
  <si>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</si>
  <si>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</si>
  <si>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</si>
  <si>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</si>
  <si>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</si>
  <si>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</si>
  <si>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</si>
  <si>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</si>
  <si>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</si>
  <si>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</si>
  <si>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</si>
  <si>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</si>
  <si>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</si>
  <si>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</si>
  <si>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</si>
  <si>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</si>
  <si>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</si>
  <si>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</si>
  <si>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</si>
  <si>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</si>
  <si>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</si>
  <si>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</si>
  <si>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</si>
  <si>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</si>
  <si>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</si>
  <si>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</si>
  <si>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</si>
  <si>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</si>
  <si>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</si>
  <si>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</si>
  <si>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</si>
  <si>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</si>
  <si>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</si>
  <si>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</si>
  <si>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</si>
  <si>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</si>
  <si>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</si>
  <si>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</si>
  <si>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</si>
  <si>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</si>
  <si>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</si>
  <si>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</si>
  <si>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</si>
  <si>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</si>
  <si>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</si>
  <si>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</si>
  <si>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</si>
  <si>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</si>
  <si>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</si>
  <si>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</si>
  <si>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</si>
  <si>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</si>
  <si>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</si>
  <si>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</si>
  <si>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</si>
  <si>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</si>
  <si>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</si>
  <si>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</si>
  <si>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</si>
  <si>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</si>
  <si>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</si>
  <si>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</si>
  <si>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</si>
  <si>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</si>
  <si>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</si>
  <si>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</si>
  <si>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</si>
  <si>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</si>
  <si>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</si>
  <si>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</si>
  <si>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</si>
  <si>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</si>
  <si>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</si>
  <si>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</si>
  <si>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</si>
  <si>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</si>
  <si>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</si>
  <si>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</si>
  <si>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</si>
  <si>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</si>
  <si>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</si>
  <si>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</si>
  <si>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</si>
  <si>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</si>
  <si>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</si>
  <si>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</si>
  <si>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</si>
  <si>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</si>
  <si>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</si>
  <si>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</si>
  <si>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</si>
  <si>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</si>
  <si>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</si>
  <si>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</si>
  <si>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</si>
  <si>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</si>
  <si>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</si>
  <si>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</si>
  <si>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</si>
  <si>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</si>
  <si>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</si>
  <si>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</si>
  <si>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</si>
  <si>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</si>
  <si>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</si>
  <si>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</si>
  <si>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</si>
  <si>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</si>
  <si>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</si>
  <si>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</si>
  <si>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</si>
  <si>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</si>
  <si>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</si>
  <si>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</si>
  <si>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</si>
  <si>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</si>
  <si>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</si>
  <si>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</si>
  <si>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</si>
  <si>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</si>
  <si>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</si>
  <si>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</si>
  <si>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</si>
  <si>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</si>
  <si>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</si>
  <si>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</si>
  <si>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</si>
  <si>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</si>
  <si>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</si>
  <si>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</si>
  <si>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</si>
  <si>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</si>
  <si>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</si>
  <si>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</si>
  <si>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</si>
  <si>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</si>
  <si>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</si>
  <si>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</si>
  <si>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</si>
  <si>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</si>
  <si>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</si>
  <si>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</si>
  <si>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</si>
  <si>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</si>
  <si>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</si>
  <si>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</si>
  <si>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</si>
  <si>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</si>
  <si>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</si>
  <si>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</si>
  <si>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</si>
  <si>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</si>
  <si>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</si>
  <si>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</si>
  <si>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</si>
  <si>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</si>
  <si>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</si>
  <si>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</si>
  <si>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</si>
  <si>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</si>
  <si>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</si>
  <si>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</si>
  <si>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</si>
  <si>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</si>
  <si>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</si>
  <si>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</si>
  <si>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</si>
  <si>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</si>
  <si>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</si>
  <si>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</si>
  <si>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</si>
  <si>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</si>
  <si>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</si>
  <si>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</si>
  <si>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</si>
  <si>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</si>
  <si>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</si>
  <si>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</si>
  <si>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</si>
  <si>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</si>
  <si>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</si>
  <si>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</si>
  <si>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</si>
  <si>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</si>
  <si>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</si>
  <si>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</si>
  <si>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</si>
  <si>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</si>
  <si>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</si>
  <si>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</si>
  <si>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</si>
  <si>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</si>
  <si>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</si>
  <si>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</si>
  <si>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</si>
  <si>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</si>
  <si>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</si>
  <si>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</si>
  <si>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</si>
  <si>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</si>
  <si>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</si>
  <si>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</si>
  <si>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</si>
  <si>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</si>
  <si>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</si>
  <si>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</si>
  <si>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</si>
  <si>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</si>
  <si>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</si>
  <si>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</si>
  <si>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</si>
  <si>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</si>
  <si>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</si>
  <si>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</si>
  <si>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</si>
  <si>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</si>
  <si>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</si>
  <si>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</si>
  <si>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</si>
  <si>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</si>
  <si>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</si>
  <si>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</si>
  <si>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</si>
  <si>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</si>
  <si>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</si>
  <si>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</si>
  <si>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</si>
  <si>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</si>
  <si>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</si>
  <si>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</si>
  <si>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</si>
  <si>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</si>
  <si>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</si>
  <si>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</si>
  <si>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</si>
  <si>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</si>
  <si>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</si>
  <si>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</si>
  <si>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</si>
  <si>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</si>
  <si>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</si>
  <si>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</si>
  <si>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</si>
  <si>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</si>
  <si>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</si>
  <si>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</si>
  <si>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</si>
  <si>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</si>
  <si>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</si>
  <si>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</si>
  <si>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</si>
  <si>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</si>
  <si>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</si>
  <si>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</si>
  <si>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</si>
  <si>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</si>
  <si>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</si>
  <si>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</si>
  <si>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</si>
  <si>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</si>
  <si>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</si>
  <si>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</si>
  <si>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</si>
  <si>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</si>
  <si>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</si>
  <si>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</si>
  <si>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</si>
  <si>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</si>
  <si>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</si>
  <si>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</si>
  <si>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</si>
  <si>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</si>
  <si>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</si>
  <si>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</si>
  <si>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</si>
  <si>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</si>
  <si>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</si>
  <si>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</si>
  <si>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</si>
  <si>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</si>
  <si>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</si>
  <si>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</si>
  <si>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</si>
  <si>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</si>
  <si>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</si>
  <si>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</si>
  <si>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</si>
  <si>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</si>
  <si>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</si>
  <si>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</si>
  <si>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</si>
  <si>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</si>
  <si>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</si>
  <si>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</si>
  <si>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</si>
  <si>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</si>
  <si>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</si>
  <si>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</si>
  <si>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</si>
  <si>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</si>
  <si>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</si>
  <si>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</si>
  <si>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</si>
  <si>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</si>
  <si>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</si>
  <si>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</si>
  <si>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</si>
  <si>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</si>
  <si>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</si>
  <si>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</si>
  <si>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</si>
  <si>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</si>
  <si>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</si>
  <si>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</si>
  <si>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</si>
  <si>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</si>
  <si>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</si>
  <si>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</si>
  <si>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</si>
  <si>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</si>
  <si>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</si>
  <si>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</si>
  <si>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</si>
  <si>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</si>
  <si>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</si>
  <si>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</si>
  <si>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</si>
  <si>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</si>
  <si>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</si>
  <si>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</si>
  <si>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</si>
  <si>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</si>
  <si>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</si>
  <si>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</si>
  <si>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</si>
  <si>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</si>
  <si>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</si>
  <si>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</si>
  <si>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</si>
  <si>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</si>
  <si>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</si>
  <si>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</si>
  <si>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</si>
  <si>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</si>
  <si>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</si>
  <si>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</si>
  <si>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</si>
  <si>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</si>
  <si>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</si>
  <si>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</si>
  <si>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</si>
  <si>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</si>
  <si>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</si>
  <si>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</si>
  <si>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</si>
  <si>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</si>
  <si>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</si>
  <si>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</si>
  <si>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</si>
  <si>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</si>
  <si>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</si>
  <si>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</si>
  <si>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</si>
  <si>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</si>
  <si>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</si>
  <si>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</si>
  <si>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</si>
  <si>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</si>
  <si>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</si>
  <si>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</si>
  <si>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</si>
  <si>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</si>
  <si>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</si>
  <si>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</si>
  <si>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</si>
  <si>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</si>
  <si>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</si>
  <si>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</si>
  <si>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</si>
  <si>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</si>
  <si>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</si>
  <si>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</si>
  <si>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</si>
  <si>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</si>
  <si>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</si>
  <si>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</si>
  <si>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</si>
  <si>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</si>
  <si>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</si>
  <si>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</si>
  <si>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</si>
  <si>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</si>
  <si>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</si>
  <si>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</si>
  <si>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</si>
  <si>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</si>
  <si>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</si>
  <si>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</si>
  <si>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</si>
  <si>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</si>
  <si>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</si>
  <si>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</si>
  <si>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</si>
  <si>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</si>
  <si>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</si>
  <si>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</si>
  <si>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</si>
  <si>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</si>
  <si>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</si>
  <si>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</si>
  <si>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</si>
  <si>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</si>
  <si>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</si>
  <si>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</si>
  <si>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</si>
  <si>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</si>
  <si>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</si>
  <si>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</si>
  <si>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</si>
  <si>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</si>
  <si>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</si>
  <si>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</si>
  <si>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</si>
  <si>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</si>
  <si>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</si>
  <si>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</si>
  <si>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</si>
  <si>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</si>
  <si>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</si>
  <si>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</si>
  <si>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</si>
  <si>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</si>
  <si>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</si>
  <si>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</si>
  <si>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</si>
  <si>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</si>
  <si>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</si>
  <si>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</si>
  <si>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</si>
  <si>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</si>
  <si>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</si>
  <si>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</si>
  <si>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</si>
  <si>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</si>
  <si>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</si>
  <si>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</si>
  <si>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</si>
  <si>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</si>
  <si>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</si>
  <si>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</si>
  <si>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</si>
  <si>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</si>
  <si>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</si>
  <si>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</si>
  <si>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</si>
  <si>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</si>
  <si>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</si>
  <si>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</si>
  <si>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</si>
  <si>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</si>
  <si>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</si>
  <si>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</si>
  <si>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</si>
  <si>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</si>
  <si>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</si>
  <si>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</si>
  <si>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</si>
  <si>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</si>
  <si>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</si>
  <si>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</si>
  <si>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</si>
  <si>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</si>
  <si>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</si>
  <si>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</si>
  <si>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</si>
  <si>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</si>
  <si>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</si>
  <si>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</si>
  <si>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</si>
  <si>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</si>
  <si>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</si>
  <si>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</si>
  <si>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</si>
  <si>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</si>
  <si>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</si>
  <si>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</si>
  <si>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</si>
  <si>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</si>
  <si>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</si>
  <si>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</si>
  <si>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</si>
  <si>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</si>
  <si>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</si>
  <si>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</si>
  <si>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</si>
  <si>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</si>
  <si>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</si>
  <si>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</si>
  <si>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</si>
  <si>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</si>
  <si>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</si>
  <si>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</si>
  <si>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</si>
  <si>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</si>
  <si>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</si>
  <si>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</si>
  <si>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</si>
  <si>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</si>
  <si>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</si>
  <si>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</si>
  <si>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</si>
  <si>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</si>
  <si>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</si>
  <si>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</si>
  <si>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</si>
  <si>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</si>
  <si>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</si>
  <si>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</si>
  <si>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</si>
  <si>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</si>
  <si>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</si>
  <si>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</si>
  <si>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</si>
  <si>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</si>
  <si>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</si>
  <si>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</si>
  <si>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</si>
  <si>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</si>
  <si>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</si>
  <si>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</si>
  <si>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</si>
  <si>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</si>
  <si>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</si>
  <si>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</si>
  <si>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</si>
  <si>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</si>
  <si>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</si>
  <si>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</si>
  <si>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</si>
  <si>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</si>
  <si>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</si>
  <si>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</si>
  <si>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</si>
  <si>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</si>
  <si>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</si>
  <si>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</si>
  <si>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</si>
  <si>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</si>
  <si>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</si>
  <si>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</si>
  <si>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</si>
  <si>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</si>
  <si>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</si>
  <si>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</si>
  <si>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</si>
  <si>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</si>
  <si>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</si>
  <si>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</si>
  <si>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</si>
  <si>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</si>
  <si>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</si>
  <si>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</si>
  <si>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</si>
  <si>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</si>
  <si>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</si>
  <si>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</si>
  <si>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</si>
  <si>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</si>
  <si>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</si>
  <si>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</si>
  <si>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</si>
  <si>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</si>
  <si>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</si>
  <si>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</si>
  <si>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</si>
  <si>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</si>
  <si>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</si>
  <si>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</si>
  <si>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</si>
  <si>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</si>
  <si>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</si>
  <si>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</si>
  <si>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</si>
  <si>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</si>
  <si>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</si>
  <si>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</si>
  <si>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</si>
  <si>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</si>
  <si>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</si>
  <si>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</si>
  <si>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</si>
  <si>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</si>
  <si>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</si>
  <si>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</si>
  <si>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</si>
  <si>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</si>
  <si>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</si>
  <si>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</si>
  <si>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</si>
  <si>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</si>
  <si>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</si>
  <si>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</si>
  <si>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</si>
  <si>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</si>
  <si>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</si>
  <si>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</si>
  <si>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</si>
  <si>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</si>
  <si>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</si>
  <si>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</si>
  <si>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</si>
  <si>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</si>
  <si>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</si>
  <si>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</si>
  <si>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</si>
  <si>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</si>
  <si>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</si>
  <si>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</si>
  <si>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</si>
  <si>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</si>
  <si>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</si>
  <si>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</si>
  <si>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</si>
  <si>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</si>
  <si>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</si>
  <si>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</si>
  <si>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</si>
  <si>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</si>
  <si>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</si>
  <si>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</si>
  <si>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</si>
  <si>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</si>
  <si>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</si>
  <si>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</si>
  <si>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</si>
  <si>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</si>
  <si>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</si>
  <si>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</si>
  <si>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</si>
  <si>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</si>
  <si>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</si>
  <si>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</si>
  <si>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</si>
  <si>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</si>
  <si>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</si>
  <si>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</si>
  <si>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</si>
  <si>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</si>
  <si>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</si>
  <si>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</si>
  <si>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</si>
  <si>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</si>
  <si>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</si>
  <si>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</si>
  <si>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</si>
  <si>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</si>
  <si>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</si>
  <si>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</si>
  <si>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</si>
  <si>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</si>
  <si>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</si>
  <si>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</si>
  <si>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</si>
  <si>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</si>
  <si>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</si>
  <si>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</si>
  <si>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</si>
  <si>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</si>
  <si>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</si>
  <si>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</si>
  <si>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</si>
  <si>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</si>
  <si>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</si>
  <si>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</si>
  <si>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</si>
  <si>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</si>
  <si>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</si>
  <si>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</si>
  <si>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</si>
  <si>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</si>
  <si>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</si>
  <si>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</si>
  <si>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</si>
  <si>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</si>
  <si>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</si>
  <si>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</si>
  <si>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</si>
  <si>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</si>
  <si>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</si>
  <si>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</si>
  <si>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</si>
  <si>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</si>
  <si>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</si>
  <si>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</si>
  <si>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</si>
  <si>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</si>
  <si>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</si>
  <si>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</si>
  <si>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</si>
  <si>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</si>
  <si>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</si>
  <si>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</si>
  <si>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</si>
  <si>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</si>
  <si>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</si>
  <si>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</si>
  <si>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</si>
  <si>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</si>
  <si>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</si>
  <si>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</si>
  <si>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</si>
  <si>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</si>
  <si>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</si>
  <si>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</si>
  <si>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</si>
  <si>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</si>
  <si>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</si>
  <si>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</si>
  <si>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</si>
  <si>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</si>
  <si>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</si>
  <si>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</si>
  <si>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</si>
  <si>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</si>
  <si>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</si>
  <si>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</si>
  <si>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</si>
  <si>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</si>
  <si>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</si>
  <si>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</si>
  <si>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</si>
  <si>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</si>
  <si>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</si>
  <si>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</si>
  <si>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</si>
  <si>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</si>
  <si>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</si>
  <si>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</si>
  <si>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</si>
  <si>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</si>
  <si>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</si>
  <si>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</si>
  <si>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</si>
  <si>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</si>
  <si>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</si>
  <si>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</si>
  <si>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</si>
  <si>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</si>
  <si>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</si>
  <si>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</si>
  <si>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</si>
  <si>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</si>
  <si>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</si>
  <si>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</si>
  <si>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</si>
  <si>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</si>
  <si>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</si>
  <si>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</si>
  <si>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</si>
  <si>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</si>
  <si>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</si>
  <si>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</si>
  <si>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</si>
  <si>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</si>
  <si>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</si>
  <si>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</si>
  <si>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</si>
  <si>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</si>
  <si>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</si>
  <si>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</si>
  <si>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</si>
  <si>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</si>
  <si>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</si>
  <si>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</si>
  <si>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</si>
  <si>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</si>
  <si>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</si>
  <si>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</si>
  <si>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</si>
  <si>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</si>
  <si>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</si>
  <si>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</si>
  <si>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</si>
  <si>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</si>
  <si>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</si>
  <si>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</si>
  <si>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</si>
  <si>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</si>
  <si>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</si>
  <si>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</si>
  <si>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</si>
  <si>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</si>
  <si>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</si>
  <si>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</si>
  <si>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</si>
  <si>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</si>
  <si>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</si>
  <si>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</si>
  <si>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</si>
  <si>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</si>
  <si>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</si>
  <si>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</si>
  <si>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</si>
  <si>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</si>
  <si>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</si>
  <si>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</si>
  <si>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</si>
  <si>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</si>
  <si>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</si>
  <si>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</si>
  <si>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</si>
  <si>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</si>
  <si>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</si>
  <si>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</si>
  <si>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</si>
  <si>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</si>
  <si>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</si>
  <si>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</si>
  <si>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</si>
  <si>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</si>
  <si>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</si>
  <si>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</si>
  <si>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</si>
  <si>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</si>
  <si>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</si>
  <si>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</si>
  <si>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</si>
  <si>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</si>
  <si>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</si>
  <si>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</si>
  <si>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</si>
  <si>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</si>
  <si>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</si>
  <si>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</si>
  <si>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</si>
  <si>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</si>
  <si>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</si>
  <si>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</si>
  <si>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</si>
  <si>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</si>
  <si>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</si>
  <si>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</si>
  <si>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</si>
  <si>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</si>
  <si>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</si>
  <si>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</si>
  <si>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</si>
  <si>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</si>
  <si>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</si>
  <si>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</si>
  <si>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</si>
  <si>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</si>
  <si>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</si>
  <si>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</si>
  <si>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</si>
  <si>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</si>
  <si>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</si>
  <si>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</si>
  <si>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</si>
  <si>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</si>
  <si>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</si>
  <si>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</si>
  <si>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</si>
  <si>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</si>
  <si>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</si>
  <si>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</si>
  <si>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</si>
  <si>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</si>
  <si>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</si>
  <si>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</si>
  <si>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</si>
  <si>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</si>
  <si>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</si>
  <si>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</si>
  <si>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</si>
  <si>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</si>
  <si>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</si>
  <si>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</si>
  <si>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</si>
  <si>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</si>
  <si>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</si>
  <si>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</si>
  <si>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</si>
  <si>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</si>
  <si>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</si>
  <si>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</si>
  <si>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</si>
  <si>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</si>
  <si>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</si>
  <si>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</si>
  <si>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</si>
  <si>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</si>
  <si>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</si>
  <si>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</si>
  <si>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</si>
  <si>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</si>
  <si>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</si>
  <si>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</si>
  <si>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</si>
  <si>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</si>
  <si>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</si>
  <si>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</si>
  <si>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</si>
  <si>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</si>
  <si>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</si>
  <si>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</si>
  <si>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</si>
  <si>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</si>
  <si>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</si>
  <si>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</si>
  <si>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</si>
  <si>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</si>
  <si>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</si>
  <si>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</si>
  <si>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</si>
  <si>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</si>
  <si>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</si>
  <si>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</si>
  <si>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</si>
  <si>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</si>
  <si>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</si>
  <si>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</si>
  <si>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</si>
  <si>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</si>
  <si>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</si>
  <si>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</si>
  <si>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</si>
  <si>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</si>
  <si>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</si>
  <si>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</si>
  <si>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</si>
  <si>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</si>
  <si>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</si>
  <si>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</si>
  <si>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</si>
  <si>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</si>
  <si>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</si>
  <si>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</si>
  <si>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</si>
  <si>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</si>
  <si>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</si>
  <si>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</si>
  <si>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</si>
  <si>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</si>
  <si>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</si>
  <si>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</si>
  <si>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</si>
  <si>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</si>
  <si>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</si>
  <si>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</si>
  <si>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</si>
  <si>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</si>
  <si>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</si>
  <si>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</si>
  <si>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</si>
  <si>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</si>
  <si>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</si>
  <si>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</si>
  <si>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</si>
  <si>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</si>
  <si>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</si>
  <si>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</si>
  <si>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</si>
  <si>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</si>
  <si>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</si>
  <si>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</si>
  <si>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</si>
  <si>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</si>
  <si>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</si>
  <si>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</si>
  <si>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</si>
  <si>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</si>
  <si>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</si>
  <si>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</si>
  <si>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</si>
  <si>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</si>
  <si>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</si>
  <si>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</si>
  <si>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</si>
  <si>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</si>
  <si>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</si>
  <si>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</si>
  <si>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</si>
  <si>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</si>
  <si>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</si>
  <si>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</si>
  <si>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</si>
  <si>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</si>
  <si>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</si>
  <si>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</si>
  <si>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</si>
  <si>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</si>
  <si>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</si>
  <si>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</si>
  <si>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</si>
  <si>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</si>
  <si>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</si>
  <si>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</si>
  <si>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</si>
  <si>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</si>
  <si>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</si>
  <si>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</si>
  <si>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</si>
  <si>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</si>
  <si>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</si>
  <si>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</si>
  <si>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</si>
  <si>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</si>
  <si>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</si>
  <si>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</si>
  <si>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</si>
  <si>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</si>
  <si>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</si>
  <si>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</si>
  <si>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</si>
  <si>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</si>
  <si>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</si>
  <si>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</si>
  <si>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</si>
  <si>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</si>
  <si>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</si>
  <si>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</si>
  <si>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</si>
  <si>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</si>
  <si>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</si>
  <si>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</si>
  <si>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</si>
  <si>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</si>
  <si>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</si>
  <si>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</si>
  <si>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</si>
  <si>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</si>
  <si>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</si>
  <si>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</si>
  <si>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</si>
  <si>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</si>
  <si>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</si>
  <si>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</si>
  <si>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</si>
  <si>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</si>
  <si>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</si>
  <si>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</si>
  <si>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</si>
  <si>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</si>
  <si>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</si>
  <si>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</si>
  <si>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</si>
  <si>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</si>
  <si>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</si>
  <si>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</si>
  <si>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</si>
  <si>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</si>
  <si>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</si>
  <si>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</si>
  <si>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</si>
  <si>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</si>
  <si>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</si>
  <si>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</si>
  <si>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</si>
  <si>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</si>
  <si>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</si>
  <si>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</si>
  <si>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</si>
  <si>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</si>
  <si>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</si>
  <si>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</si>
  <si>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</si>
  <si>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</si>
  <si>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</si>
  <si>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</si>
  <si>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</si>
  <si>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</si>
  <si>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</si>
  <si>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</si>
  <si>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</si>
  <si>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</si>
  <si>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</si>
  <si>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</si>
  <si>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</si>
  <si>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</si>
  <si>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</si>
  <si>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</si>
  <si>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</si>
  <si>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</si>
  <si>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</si>
  <si>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</si>
  <si>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</si>
  <si>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</si>
  <si>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</si>
  <si>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</si>
  <si>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</si>
  <si>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</si>
  <si>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</si>
  <si>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</si>
  <si>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</si>
  <si>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</si>
  <si>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</si>
  <si>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</si>
  <si>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</si>
  <si>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</si>
  <si>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</si>
  <si>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</si>
  <si>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</si>
  <si>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</si>
  <si>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</si>
  <si>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</si>
  <si>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</si>
  <si>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</si>
  <si>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</si>
  <si>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</si>
  <si>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</si>
  <si>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</si>
  <si>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</si>
  <si>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</si>
  <si>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</si>
  <si>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</si>
  <si>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</si>
  <si>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</si>
  <si>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</si>
  <si>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</si>
  <si>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</si>
  <si>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</si>
  <si>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</si>
  <si>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</si>
  <si>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</si>
  <si>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</si>
  <si>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</si>
  <si>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</si>
  <si>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</si>
  <si>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</si>
  <si>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</si>
  <si>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</si>
  <si>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</si>
  <si>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</si>
  <si>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</si>
  <si>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</si>
  <si>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</si>
  <si>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</si>
  <si>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</si>
  <si>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</si>
  <si>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</si>
  <si>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</si>
  <si>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</si>
  <si>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</si>
  <si>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</si>
  <si>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</si>
  <si>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</si>
  <si>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</si>
  <si>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</si>
  <si>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</si>
  <si>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</si>
  <si>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</si>
  <si>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</si>
  <si>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</si>
  <si>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</si>
  <si>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</si>
  <si>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</si>
  <si>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</si>
  <si>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</si>
  <si>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</si>
  <si>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</si>
  <si>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</si>
  <si>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</si>
  <si>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</si>
  <si>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</si>
  <si>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</si>
  <si>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</si>
  <si>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</si>
  <si>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</si>
  <si>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</si>
  <si>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</si>
  <si>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</si>
  <si>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</si>
  <si>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</si>
  <si>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</si>
  <si>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</si>
  <si>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</si>
  <si>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</si>
  <si>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</si>
  <si>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</si>
  <si>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</si>
  <si>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</si>
  <si>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</si>
  <si>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</si>
  <si>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</si>
  <si>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</si>
  <si>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</si>
  <si>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</si>
  <si>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</si>
  <si>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</si>
  <si>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</si>
  <si>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</si>
  <si>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</si>
  <si>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</si>
  <si>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</si>
  <si>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</si>
  <si>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</si>
  <si>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</si>
  <si>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</si>
  <si>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</si>
  <si>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</si>
  <si>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</si>
  <si>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</si>
  <si>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</si>
  <si>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</si>
  <si>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</si>
  <si>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</si>
  <si>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</si>
  <si>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</si>
  <si>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</si>
  <si>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</si>
  <si>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</si>
  <si>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</si>
  <si>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</si>
  <si>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</si>
  <si>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</si>
  <si>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</si>
  <si>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</si>
  <si>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</si>
  <si>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</si>
  <si>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</si>
  <si>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</si>
  <si>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</si>
  <si>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</si>
  <si>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</si>
  <si>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</si>
  <si>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</si>
  <si>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</si>
  <si>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</si>
  <si>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</si>
  <si>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</si>
  <si>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</si>
  <si>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</si>
  <si>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</si>
  <si>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</si>
  <si>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</si>
  <si>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</si>
  <si>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</si>
  <si>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</si>
  <si>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</si>
  <si>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</si>
  <si>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</si>
  <si>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</si>
  <si>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</si>
  <si>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</si>
  <si>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</si>
  <si>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</si>
  <si>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</si>
  <si>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</si>
  <si>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</si>
  <si>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</si>
  <si>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</si>
  <si>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</si>
  <si>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</si>
  <si>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</si>
  <si>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</si>
  <si>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</si>
  <si>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</si>
  <si>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</si>
  <si>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</si>
  <si>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</si>
  <si>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</si>
  <si>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</si>
  <si>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</si>
  <si>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</si>
  <si>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</si>
  <si>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</si>
  <si>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</si>
  <si>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</si>
  <si>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</si>
  <si>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</si>
  <si>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</si>
  <si>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</si>
  <si>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</si>
  <si>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</si>
  <si>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</si>
  <si>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</si>
  <si>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</si>
  <si>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</si>
  <si>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</si>
  <si>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</si>
  <si>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</si>
  <si>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</si>
  <si>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</si>
  <si>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</si>
  <si>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</si>
  <si>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</si>
  <si>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</si>
  <si>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</si>
  <si>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</si>
  <si>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</si>
  <si>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</si>
  <si>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</si>
  <si>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</si>
  <si>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</si>
  <si>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</si>
  <si>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</si>
  <si>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</si>
  <si>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</si>
  <si>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</si>
  <si>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</si>
  <si>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</si>
  <si>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</si>
  <si>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</si>
  <si>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</si>
  <si>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</si>
  <si>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</si>
  <si>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</si>
  <si>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</si>
  <si>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</si>
  <si>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</si>
  <si>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</si>
  <si>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</si>
  <si>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</si>
  <si>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</si>
  <si>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</si>
  <si>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</si>
  <si>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</si>
  <si>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</si>
  <si>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</si>
  <si>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</si>
  <si>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</si>
  <si>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</si>
  <si>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</si>
  <si>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</si>
  <si>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</si>
  <si>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</si>
  <si>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</si>
  <si>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</si>
  <si>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</si>
  <si>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</si>
  <si>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</si>
  <si>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</si>
  <si>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</si>
  <si>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</si>
  <si>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</si>
  <si>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</si>
  <si>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</si>
  <si>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</si>
  <si>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</si>
  <si>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</si>
  <si>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</si>
  <si>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</si>
  <si>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</si>
  <si>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</si>
  <si>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</si>
  <si>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</si>
  <si>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</si>
  <si>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</si>
  <si>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</si>
  <si>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</si>
  <si>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</si>
  <si>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</si>
  <si>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</si>
  <si>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</si>
  <si>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</si>
  <si>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</si>
  <si>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</si>
  <si>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</si>
  <si>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</si>
  <si>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</si>
  <si>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</si>
  <si>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</si>
  <si>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</si>
  <si>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</si>
  <si>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</si>
  <si>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</si>
  <si>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</si>
  <si>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</si>
  <si>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</si>
  <si>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</si>
  <si>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</si>
  <si>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</si>
  <si>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</si>
  <si>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</si>
  <si>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</si>
  <si>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</si>
  <si>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</si>
  <si>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</si>
  <si>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</si>
  <si>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</si>
  <si>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</si>
  <si>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</si>
  <si>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</si>
  <si>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</si>
  <si>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</si>
  <si>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</si>
  <si>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</si>
  <si>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</si>
  <si>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</si>
  <si>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</si>
  <si>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</si>
  <si>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</si>
  <si>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</si>
  <si>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</si>
  <si>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</si>
  <si>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</si>
  <si>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</si>
  <si>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</si>
  <si>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</si>
  <si>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</si>
  <si>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</si>
  <si>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</si>
  <si>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</si>
  <si>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</si>
  <si>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</si>
  <si>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</si>
  <si>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</si>
  <si>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</si>
  <si>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</si>
  <si>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</si>
  <si>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</si>
  <si>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</si>
  <si>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</si>
  <si>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</si>
  <si>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</si>
  <si>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</si>
  <si>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</si>
  <si>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</si>
  <si>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</si>
  <si>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</si>
  <si>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</si>
  <si>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</si>
  <si>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</si>
  <si>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</si>
  <si>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</si>
  <si>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</si>
  <si>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</si>
  <si>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</si>
  <si>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</si>
  <si>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</si>
  <si>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</si>
  <si>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</si>
  <si>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</si>
  <si>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</si>
  <si>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</si>
  <si>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</si>
  <si>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</si>
  <si>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</si>
  <si>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</si>
  <si>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</si>
  <si>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</si>
  <si>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</si>
  <si>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</si>
  <si>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</si>
  <si>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</si>
  <si>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</si>
  <si>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</si>
  <si>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</si>
  <si>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</si>
  <si>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</si>
  <si>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</si>
  <si>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</si>
  <si>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</si>
  <si>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</si>
  <si>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</si>
  <si>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</si>
  <si>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</si>
  <si>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</si>
  <si>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</si>
  <si>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</si>
  <si>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</si>
  <si>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</si>
  <si>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</si>
  <si>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</si>
  <si>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</si>
  <si>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</si>
  <si>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</si>
  <si>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</si>
  <si>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</si>
  <si>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</si>
  <si>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</si>
  <si>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</si>
  <si>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</si>
  <si>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</si>
  <si>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</si>
  <si>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</si>
  <si>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</si>
  <si>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</si>
  <si>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</si>
  <si>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</si>
  <si>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</si>
  <si>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</si>
  <si>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</si>
  <si>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</si>
  <si>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</si>
  <si>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</si>
  <si>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</si>
  <si>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</si>
  <si>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</si>
  <si>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</si>
  <si>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</si>
  <si>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</si>
  <si>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</si>
  <si>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</si>
  <si>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</si>
  <si>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</si>
  <si>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</si>
  <si>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</si>
  <si>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</si>
  <si>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</si>
  <si>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</si>
  <si>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</si>
  <si>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</si>
  <si>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</si>
  <si>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</si>
  <si>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</si>
  <si>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</si>
  <si>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</si>
  <si>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</si>
  <si>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</si>
  <si>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</si>
  <si>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</si>
  <si>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</si>
  <si>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</si>
  <si>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</si>
  <si>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</si>
  <si>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</si>
  <si>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</si>
  <si>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</si>
  <si>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</si>
  <si>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</si>
  <si>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</si>
  <si>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</si>
  <si>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</si>
  <si>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</si>
  <si>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</si>
  <si>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</si>
  <si>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</si>
  <si>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</si>
  <si>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</si>
  <si>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</si>
  <si>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</si>
  <si>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</si>
  <si>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</si>
  <si>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</si>
  <si>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</si>
  <si>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</si>
  <si>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</si>
  <si>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</si>
  <si>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</si>
  <si>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</si>
  <si>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</si>
  <si>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</si>
  <si>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</si>
  <si>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</si>
  <si>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</si>
  <si>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</si>
  <si>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</si>
  <si>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</si>
  <si>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</si>
  <si>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</si>
  <si>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</si>
  <si>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</si>
  <si>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</si>
  <si>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</si>
  <si>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</si>
  <si>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</si>
  <si>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</si>
  <si>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</si>
  <si>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</si>
  <si>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</si>
  <si>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</si>
  <si>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</si>
  <si>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</si>
  <si>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</si>
  <si>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</si>
  <si>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</si>
  <si>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</si>
  <si>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</si>
  <si>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</si>
  <si>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</si>
  <si>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</si>
  <si>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</si>
  <si>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</si>
  <si>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</si>
  <si>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</si>
  <si>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</si>
  <si>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</si>
  <si>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</si>
  <si>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</si>
  <si>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</si>
  <si>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</si>
  <si>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</si>
  <si>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</si>
  <si>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</si>
  <si>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</si>
  <si>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</si>
  <si>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</si>
  <si>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</si>
  <si>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</si>
  <si>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</si>
  <si>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</si>
  <si>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</si>
  <si>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</si>
  <si>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</si>
  <si>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</si>
  <si>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</si>
  <si>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</si>
  <si>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</si>
  <si>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</si>
  <si>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</si>
  <si>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</si>
  <si>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</si>
  <si>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</si>
  <si>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</si>
  <si>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</si>
  <si>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</si>
  <si>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</si>
  <si>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</si>
  <si>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</si>
  <si>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</si>
  <si>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</si>
  <si>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</si>
  <si>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</si>
  <si>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</si>
  <si>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</si>
  <si>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</si>
  <si>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</si>
  <si>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</si>
  <si>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</si>
  <si>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</si>
  <si>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</si>
  <si>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</si>
  <si>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</si>
  <si>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</si>
  <si>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</si>
  <si>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</si>
  <si>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</si>
  <si>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</si>
  <si>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</si>
  <si>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</si>
  <si>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</si>
  <si>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</si>
  <si>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</si>
  <si>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</si>
  <si>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</si>
  <si>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</si>
  <si>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</si>
  <si>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</si>
  <si>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</si>
  <si>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</si>
  <si>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</si>
  <si>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</si>
  <si>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</si>
  <si>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</si>
  <si>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</si>
  <si>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</si>
  <si>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</si>
  <si>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</si>
  <si>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</si>
  <si>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</si>
  <si>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</si>
  <si>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</si>
  <si>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</si>
  <si>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</si>
  <si>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</si>
  <si>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</si>
  <si>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</si>
  <si>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</si>
  <si>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</si>
  <si>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</si>
  <si>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</si>
  <si>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</si>
  <si>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</si>
  <si>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</si>
  <si>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</si>
  <si>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</si>
  <si>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</si>
  <si>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</si>
  <si>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</si>
  <si>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</si>
  <si>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</si>
  <si>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</si>
  <si>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</si>
  <si>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</si>
  <si>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</si>
  <si>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</si>
  <si>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</si>
  <si>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</si>
  <si>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</si>
  <si>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</si>
  <si>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</si>
  <si>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</si>
  <si>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</si>
  <si>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</si>
  <si>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</si>
  <si>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</si>
  <si>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</si>
  <si>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</si>
  <si>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</si>
  <si>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</si>
  <si>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</si>
  <si>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</si>
  <si>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</si>
  <si>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</si>
  <si>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</si>
  <si>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</si>
  <si>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</si>
  <si>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</si>
  <si>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</si>
  <si>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</si>
  <si>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</si>
  <si>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</si>
  <si>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</si>
  <si>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</si>
  <si>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</si>
  <si>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</si>
  <si>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</si>
  <si>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</si>
  <si>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</si>
  <si>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</si>
  <si>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</si>
  <si>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</si>
  <si>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</si>
  <si>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</si>
  <si>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</si>
  <si>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</si>
  <si>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</si>
  <si>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</si>
  <si>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</si>
  <si>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</si>
  <si>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</si>
  <si>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</si>
  <si>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</si>
  <si>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</si>
  <si>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</si>
  <si>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</si>
  <si>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</si>
  <si>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</si>
  <si>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</si>
  <si>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</si>
  <si>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</si>
  <si>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</si>
  <si>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</si>
  <si>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</si>
  <si>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</si>
  <si>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</si>
  <si>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</si>
  <si>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</si>
  <si>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</si>
  <si>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</si>
  <si>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</si>
  <si>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</si>
  <si>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</si>
  <si>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</si>
  <si>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</si>
  <si>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</si>
  <si>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</si>
  <si>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</si>
  <si>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</si>
  <si>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</si>
  <si>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</si>
  <si>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</si>
  <si>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</si>
  <si>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</si>
  <si>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</si>
  <si>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</si>
  <si>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</si>
  <si>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</si>
  <si>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</si>
  <si>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</si>
  <si>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</si>
  <si>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</si>
  <si>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</si>
  <si>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</si>
  <si>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</si>
  <si>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</si>
  <si>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</si>
  <si>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</si>
  <si>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</si>
  <si>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</si>
  <si>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</si>
  <si>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</si>
  <si>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</si>
  <si>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</si>
  <si>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</si>
  <si>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</si>
  <si>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</si>
  <si>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</si>
  <si>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</si>
  <si>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</si>
  <si>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</si>
  <si>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</si>
  <si>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</si>
  <si>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</si>
  <si>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</si>
  <si>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</si>
  <si>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</si>
  <si>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</si>
  <si>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</si>
  <si>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</si>
  <si>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</si>
  <si>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</si>
  <si>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</si>
  <si>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</si>
  <si>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</si>
  <si>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</si>
  <si>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</si>
  <si>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</si>
  <si>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</si>
  <si>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</si>
  <si>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</si>
  <si>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</si>
  <si>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</si>
  <si>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</si>
  <si>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</si>
  <si>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</si>
  <si>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</si>
  <si>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</si>
  <si>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</si>
  <si>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</si>
  <si>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</si>
  <si>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</si>
  <si>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</si>
  <si>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</si>
  <si>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</si>
  <si>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</si>
  <si>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</si>
  <si>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</si>
  <si>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</si>
  <si>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</si>
  <si>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</si>
  <si>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</si>
  <si>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</si>
  <si>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</si>
  <si>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</si>
  <si>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</si>
  <si>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</si>
  <si>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</si>
  <si>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</si>
  <si>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</si>
  <si>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</si>
  <si>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</si>
  <si>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</si>
  <si>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</si>
  <si>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</si>
  <si>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</si>
  <si>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</si>
  <si>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</si>
  <si>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</si>
  <si>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</si>
  <si>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</si>
  <si>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</si>
  <si>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</si>
  <si>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</si>
  <si>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</si>
  <si>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</si>
  <si>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</si>
  <si>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</si>
  <si>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</si>
  <si>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</si>
  <si>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</si>
  <si>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</si>
  <si>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</si>
  <si>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</si>
  <si>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</si>
  <si>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</si>
  <si>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</si>
  <si>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</si>
  <si>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</si>
  <si>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</si>
  <si>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</si>
  <si>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</si>
  <si>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</si>
  <si>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</si>
  <si>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</si>
  <si>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</si>
  <si>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</si>
  <si>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</si>
  <si>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</si>
  <si>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</si>
  <si>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</si>
  <si>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</si>
  <si>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</si>
  <si>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</si>
  <si>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</si>
  <si>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</si>
  <si>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</si>
  <si>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</si>
  <si>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</si>
  <si>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</si>
  <si>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</si>
  <si>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</si>
  <si>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</si>
  <si>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</si>
  <si>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</si>
  <si>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</si>
  <si>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</si>
  <si>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</si>
  <si>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</si>
  <si>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</si>
  <si>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</si>
  <si>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</si>
  <si>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</si>
  <si>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</si>
  <si>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</si>
  <si>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</si>
  <si>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</si>
  <si>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</si>
  <si>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</si>
  <si>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</si>
  <si>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</si>
  <si>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</si>
  <si>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</si>
  <si>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</si>
  <si>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</si>
  <si>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</si>
  <si>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</si>
  <si>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</si>
  <si>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</si>
  <si>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</si>
  <si>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</si>
  <si>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</si>
  <si>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</si>
  <si>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</si>
  <si>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</si>
  <si>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</si>
  <si>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</si>
  <si>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</si>
  <si>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</si>
  <si>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</si>
  <si>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</si>
  <si>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</si>
  <si>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</si>
  <si>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</si>
  <si>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</si>
  <si>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</si>
  <si>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</si>
  <si>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</si>
  <si>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</si>
  <si>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</si>
  <si>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</si>
  <si>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</si>
  <si>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</si>
  <si>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</si>
  <si>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</si>
  <si>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</si>
  <si>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</si>
  <si>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</si>
  <si>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</si>
  <si>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</si>
  <si>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</si>
  <si>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</si>
  <si>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</si>
  <si>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</si>
  <si>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</si>
  <si>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</si>
  <si>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</si>
  <si>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</si>
  <si>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</si>
  <si>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</si>
  <si>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</si>
  <si>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</si>
  <si>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</si>
  <si>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</si>
  <si>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</si>
  <si>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</si>
  <si>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</si>
  <si>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</si>
  <si>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</si>
  <si>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</si>
  <si>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</si>
  <si>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</si>
  <si>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</si>
  <si>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</si>
  <si>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</si>
  <si>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</si>
  <si>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</si>
  <si>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</si>
  <si>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</si>
  <si>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</si>
  <si>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</si>
  <si>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</si>
  <si>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</si>
  <si>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</si>
  <si>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</si>
  <si>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</si>
  <si>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</si>
  <si>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</si>
  <si>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</si>
  <si>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</si>
  <si>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</si>
  <si>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</si>
  <si>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</si>
  <si>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</si>
  <si>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</si>
  <si>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</si>
  <si>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</si>
  <si>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</si>
  <si>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</si>
  <si>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</si>
  <si>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</si>
  <si>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</si>
  <si>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</si>
  <si>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</si>
  <si>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</si>
  <si>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</si>
  <si>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</si>
  <si>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</si>
  <si>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</si>
  <si>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</si>
  <si>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</si>
  <si>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</si>
  <si>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</si>
  <si>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</si>
  <si>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</si>
  <si>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</si>
  <si>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</si>
  <si>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</si>
  <si>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</si>
  <si>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</si>
  <si>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</si>
  <si>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</si>
  <si>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</si>
  <si>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</si>
  <si>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</si>
  <si>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</si>
  <si>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</si>
  <si>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</si>
  <si>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</si>
  <si>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</si>
  <si>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</si>
  <si>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</si>
  <si>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</si>
  <si>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</si>
  <si>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</si>
  <si>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</si>
  <si>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</si>
  <si>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</si>
  <si>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</si>
  <si>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</si>
  <si>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</si>
  <si>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</si>
  <si>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</si>
  <si>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</si>
  <si>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</si>
  <si>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</si>
  <si>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</si>
  <si>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</si>
  <si>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</si>
  <si>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</si>
  <si>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</si>
  <si>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</si>
  <si>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</si>
  <si>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</si>
  <si>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</si>
  <si>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</si>
  <si>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</si>
  <si>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</si>
  <si>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</si>
  <si>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</si>
  <si>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</si>
  <si>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</si>
  <si>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</si>
  <si>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</si>
  <si>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</si>
  <si>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</si>
  <si>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</si>
  <si>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</si>
  <si>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</si>
  <si>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</si>
  <si>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</si>
  <si>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</si>
  <si>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</si>
  <si>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</si>
  <si>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</si>
  <si>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</si>
  <si>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</si>
  <si>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</si>
  <si>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</si>
  <si>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</si>
  <si>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</si>
  <si>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</si>
  <si>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</si>
  <si>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</si>
  <si>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</si>
  <si>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</si>
  <si>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</si>
  <si>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</si>
  <si>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</si>
  <si>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</si>
  <si>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</si>
  <si>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</si>
  <si>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</si>
  <si>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</si>
  <si>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</si>
  <si>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</si>
  <si>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</si>
  <si>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</si>
  <si>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</si>
  <si>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</si>
  <si>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</si>
  <si>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</si>
  <si>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</si>
  <si>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</si>
  <si>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</si>
  <si>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</si>
  <si>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</si>
  <si>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</si>
  <si>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</si>
  <si>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</si>
  <si>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</si>
  <si>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</si>
  <si>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</si>
  <si>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</si>
  <si>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</si>
  <si>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</si>
  <si>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</si>
  <si>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</si>
  <si>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</si>
  <si>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</si>
  <si>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</si>
  <si>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</si>
  <si>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</si>
  <si>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</si>
  <si>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</si>
  <si>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</si>
  <si>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</si>
  <si>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</si>
  <si>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</si>
  <si>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</si>
  <si>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</si>
  <si>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</si>
  <si>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</si>
  <si>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</si>
  <si>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</si>
  <si>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</si>
  <si>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</si>
  <si>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</si>
  <si>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</si>
  <si>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</si>
  <si>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</si>
  <si>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</si>
  <si>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</si>
  <si>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</si>
  <si>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</si>
  <si>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</si>
  <si>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</si>
  <si>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</si>
  <si>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</si>
  <si>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</si>
  <si>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</si>
  <si>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</si>
  <si>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</si>
  <si>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</si>
  <si>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</si>
  <si>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</si>
  <si>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</si>
  <si>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</si>
  <si>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</si>
  <si>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</si>
  <si>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</si>
  <si>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</si>
  <si>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</si>
  <si>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</si>
  <si>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</si>
  <si>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</si>
  <si>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</si>
  <si>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</si>
  <si>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</si>
  <si>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</si>
  <si>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</si>
  <si>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</si>
  <si>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</si>
  <si>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</si>
  <si>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</si>
  <si>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</si>
  <si>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</si>
  <si>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</si>
  <si>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</si>
  <si>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</si>
  <si>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</si>
  <si>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</si>
  <si>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</si>
  <si>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</si>
  <si>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</si>
  <si>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</si>
  <si>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</si>
  <si>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</si>
  <si>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</si>
  <si>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</si>
  <si>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</si>
  <si>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</si>
  <si>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</si>
  <si>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</si>
  <si>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</si>
  <si>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</si>
  <si>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</si>
  <si>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</si>
  <si>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</si>
  <si>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</si>
  <si>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</si>
  <si>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</si>
  <si>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</si>
  <si>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</si>
  <si>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</si>
  <si>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</si>
  <si>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</si>
  <si>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</si>
  <si>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</si>
  <si>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</si>
  <si>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</si>
  <si>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</si>
  <si>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</si>
  <si>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</si>
  <si>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</si>
  <si>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</si>
  <si>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</si>
  <si>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</si>
  <si>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</si>
  <si>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</si>
  <si>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</si>
  <si>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</si>
  <si>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</si>
  <si>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</si>
  <si>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</si>
  <si>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</si>
  <si>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</si>
  <si>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</si>
  <si>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</si>
  <si>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</si>
  <si>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</si>
  <si>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</si>
  <si>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</si>
  <si>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</si>
  <si>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</si>
  <si>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</si>
  <si>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</si>
  <si>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</si>
  <si>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</si>
  <si>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</si>
  <si>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</si>
  <si>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</si>
  <si>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</si>
  <si>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</si>
  <si>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</si>
  <si>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</si>
  <si>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</si>
  <si>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</si>
  <si>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</si>
  <si>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</si>
  <si>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</si>
  <si>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</si>
  <si>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</si>
  <si>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</si>
  <si>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</si>
  <si>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</si>
  <si>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</si>
  <si>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</si>
  <si>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</si>
  <si>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</si>
  <si>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</si>
  <si>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</si>
  <si>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</si>
  <si>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</si>
  <si>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</si>
  <si>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</si>
  <si>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</si>
  <si>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</si>
  <si>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</si>
  <si>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</si>
  <si>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</si>
  <si>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</si>
  <si>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</si>
  <si>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</si>
  <si>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</si>
  <si>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</si>
  <si>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</si>
  <si>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</si>
  <si>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</si>
  <si>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</si>
  <si>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</si>
  <si>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</si>
  <si>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</si>
  <si>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</si>
  <si>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</si>
  <si>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</si>
  <si>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</si>
  <si>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</si>
  <si>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</si>
  <si>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</si>
  <si>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</si>
  <si>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</si>
  <si>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</si>
  <si>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</si>
  <si>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</si>
  <si>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</si>
  <si>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</si>
  <si>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</si>
  <si>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</si>
  <si>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</si>
  <si>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</si>
  <si>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</si>
  <si>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</si>
  <si>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</si>
  <si>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</si>
  <si>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</si>
  <si>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</si>
  <si>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</si>
  <si>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</si>
  <si>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</si>
  <si>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</si>
  <si>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</si>
  <si>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</si>
  <si>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</si>
  <si>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</si>
  <si>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</si>
  <si>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</si>
  <si>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</si>
  <si>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</si>
  <si>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</si>
  <si>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</si>
  <si>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</si>
  <si>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</si>
  <si>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</si>
  <si>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</si>
  <si>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</si>
  <si>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</si>
  <si>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</si>
  <si>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</si>
  <si>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</si>
  <si>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</si>
  <si>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</si>
  <si>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</si>
  <si>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</si>
  <si>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</si>
  <si>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</si>
  <si>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</si>
  <si>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</si>
  <si>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</si>
  <si>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</si>
  <si>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</si>
  <si>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</si>
  <si>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</si>
  <si>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</si>
  <si>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</si>
  <si>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</si>
  <si>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</si>
  <si>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</si>
  <si>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</si>
  <si>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</si>
  <si>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</si>
  <si>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</si>
  <si>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</si>
  <si>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</si>
  <si>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</si>
  <si>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</si>
  <si>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</si>
  <si>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</si>
  <si>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</si>
  <si>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</si>
  <si>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</si>
  <si>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</si>
  <si>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</si>
  <si>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</si>
  <si>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</si>
  <si>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</si>
  <si>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</si>
  <si>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</si>
  <si>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</si>
  <si>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</si>
  <si>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</si>
  <si>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</si>
  <si>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</si>
  <si>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</si>
  <si>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</si>
  <si>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</si>
  <si>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</si>
  <si>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</si>
  <si>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</si>
  <si>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</si>
  <si>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</si>
  <si>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</si>
  <si>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</si>
  <si>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</si>
  <si>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</si>
  <si>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</si>
  <si>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</si>
  <si>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</si>
  <si>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</si>
  <si>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</si>
  <si>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</si>
  <si>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</si>
  <si>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</si>
  <si>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</si>
  <si>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</si>
  <si>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</si>
  <si>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</si>
  <si>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</si>
  <si>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</si>
  <si>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</si>
  <si>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</si>
  <si>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</si>
  <si>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</si>
  <si>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</si>
  <si>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</si>
  <si>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</si>
  <si>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</si>
  <si>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</si>
  <si>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</si>
  <si>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</si>
  <si>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</si>
  <si>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</si>
  <si>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</si>
  <si>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</si>
  <si>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</si>
  <si>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</si>
  <si>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</si>
  <si>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</si>
  <si>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</si>
  <si>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</si>
  <si>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</si>
  <si>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</si>
  <si>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</si>
  <si>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</si>
  <si>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</si>
  <si>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</si>
  <si>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</si>
  <si>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</si>
  <si>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</si>
  <si>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</si>
  <si>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</si>
  <si>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</si>
  <si>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</si>
  <si>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</si>
  <si>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</si>
  <si>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</si>
  <si>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</si>
  <si>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</si>
  <si>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</si>
  <si>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</si>
  <si>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</si>
  <si>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</si>
  <si>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</si>
  <si>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</si>
  <si>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</si>
  <si>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</si>
  <si>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</si>
  <si>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</si>
  <si>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</si>
  <si>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</si>
  <si>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</si>
  <si>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</si>
  <si>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</si>
  <si>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</si>
  <si>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</si>
  <si>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</si>
  <si>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</si>
  <si>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</si>
  <si>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</si>
  <si>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</si>
  <si>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</si>
  <si>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</si>
  <si>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</si>
  <si>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</si>
  <si>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</si>
  <si>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</si>
  <si>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</si>
  <si>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</si>
  <si>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</si>
  <si>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</si>
  <si>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</si>
  <si>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</si>
  <si>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</si>
  <si>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</si>
  <si>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</si>
  <si>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</si>
  <si>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</si>
  <si>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</si>
  <si>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</si>
  <si>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</si>
  <si>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</si>
  <si>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</si>
  <si>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</si>
  <si>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</si>
  <si>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</si>
  <si>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</si>
  <si>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</si>
  <si>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</si>
  <si>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</si>
  <si>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</si>
  <si>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</si>
  <si>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</si>
  <si>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</si>
  <si>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</si>
  <si>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</si>
  <si>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</si>
  <si>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</si>
  <si>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</si>
  <si>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</si>
  <si>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</si>
  <si>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</si>
  <si>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</si>
  <si>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</si>
  <si>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</si>
  <si>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</si>
  <si>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</si>
  <si>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</si>
  <si>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</si>
  <si>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</si>
  <si>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</si>
  <si>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</si>
  <si>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</si>
  <si>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</si>
  <si>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</si>
  <si>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</si>
  <si>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</si>
  <si>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</si>
  <si>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</si>
  <si>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</si>
  <si>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</si>
  <si>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</si>
  <si>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</si>
  <si>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</si>
  <si>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</si>
  <si>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</si>
  <si>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</si>
  <si>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</si>
  <si>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</si>
  <si>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</si>
  <si>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</si>
  <si>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</si>
  <si>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</si>
  <si>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</si>
  <si>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</si>
  <si>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</si>
  <si>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</si>
  <si>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</si>
  <si>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</si>
  <si>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</si>
  <si>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</si>
  <si>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</si>
  <si>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</si>
  <si>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</si>
  <si>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</si>
  <si>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</si>
  <si>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</si>
  <si>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</si>
  <si>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</si>
  <si>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</si>
  <si>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</si>
  <si>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</si>
  <si>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</si>
  <si>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</si>
  <si>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</si>
  <si>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</si>
  <si>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</si>
  <si>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</si>
  <si>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</si>
  <si>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</si>
  <si>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</si>
  <si>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</si>
  <si>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</si>
  <si>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</si>
  <si>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</si>
  <si>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</si>
  <si>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</si>
  <si>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</si>
  <si>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</si>
  <si>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</si>
  <si>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</si>
  <si>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</si>
  <si>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</si>
  <si>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</si>
  <si>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</si>
  <si>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</si>
  <si>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</si>
  <si>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</si>
  <si>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</si>
  <si>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</si>
  <si>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</si>
  <si>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</si>
  <si>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</si>
  <si>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</si>
  <si>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</si>
  <si>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</si>
  <si>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</si>
  <si>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</si>
  <si>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</si>
  <si>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</si>
  <si>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</si>
  <si>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</si>
  <si>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</si>
  <si>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</si>
  <si>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</si>
  <si>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</si>
  <si>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</si>
  <si>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</si>
  <si>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</si>
  <si>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</si>
  <si>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</si>
  <si>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</si>
  <si>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</si>
  <si>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</si>
  <si>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</si>
  <si>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</si>
  <si>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</si>
  <si>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</si>
  <si>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</si>
  <si>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</si>
  <si>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</si>
  <si>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</si>
  <si>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</si>
  <si>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</si>
  <si>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</si>
  <si>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</si>
  <si>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</si>
  <si>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</si>
  <si>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</si>
  <si>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</si>
  <si>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</si>
  <si>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</si>
  <si>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</si>
  <si>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</si>
  <si>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</si>
  <si>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</si>
  <si>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</si>
  <si>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</si>
  <si>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</si>
  <si>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</si>
  <si>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</si>
  <si>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</si>
  <si>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</si>
  <si>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</si>
  <si>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</si>
  <si>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</si>
  <si>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</si>
  <si>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</si>
  <si>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</si>
  <si>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</si>
  <si>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</si>
  <si>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</si>
  <si>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</si>
  <si>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</si>
  <si>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</si>
  <si>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</si>
  <si>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</si>
  <si>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</si>
  <si>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</si>
  <si>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</si>
  <si>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</si>
  <si>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</si>
  <si>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</si>
  <si>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</si>
  <si>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</si>
  <si>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</si>
  <si>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</si>
  <si>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</si>
  <si>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</si>
  <si>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</si>
  <si>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</si>
  <si>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</si>
  <si>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</si>
  <si>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</si>
  <si>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</si>
  <si>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</si>
  <si>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</si>
  <si>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</si>
  <si>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</si>
  <si>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</si>
  <si>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</si>
  <si>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</si>
  <si>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</si>
  <si>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</si>
  <si>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</si>
  <si>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</si>
  <si>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</si>
  <si>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</si>
  <si>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</si>
  <si>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</si>
  <si>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</si>
  <si>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</si>
  <si>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</si>
  <si>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</si>
  <si>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</si>
  <si>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</si>
  <si>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</si>
  <si>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</si>
  <si>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</si>
  <si>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</si>
  <si>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</si>
  <si>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</si>
  <si>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</si>
  <si>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</si>
  <si>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</si>
  <si>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</si>
  <si>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</si>
  <si>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</si>
  <si>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</si>
  <si>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</si>
  <si>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</si>
  <si>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</si>
  <si>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</si>
  <si>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</si>
  <si>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</si>
  <si>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</si>
  <si>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</si>
  <si>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</si>
  <si>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</si>
  <si>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</si>
  <si>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</si>
  <si>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</si>
  <si>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</si>
  <si>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</si>
  <si>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</si>
  <si>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</si>
  <si>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</si>
  <si>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</si>
  <si>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</si>
  <si>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</si>
  <si>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</si>
  <si>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</si>
  <si>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</si>
  <si>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</si>
  <si>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</si>
  <si>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</si>
  <si>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</si>
  <si>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</si>
  <si>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</si>
  <si>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</si>
  <si>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</si>
  <si>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</si>
  <si>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</si>
  <si>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</si>
  <si>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</si>
  <si>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</si>
  <si>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</si>
  <si>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</si>
  <si>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</si>
  <si>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</si>
  <si>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</si>
  <si>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</si>
  <si>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</si>
  <si>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</si>
  <si>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</si>
  <si>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</si>
  <si>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</si>
  <si>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</si>
  <si>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</si>
  <si>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</si>
  <si>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</si>
  <si>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</si>
  <si>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</si>
  <si>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</si>
  <si>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</si>
  <si>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</si>
  <si>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</si>
  <si>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</si>
  <si>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</si>
  <si>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</si>
  <si>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</si>
  <si>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</si>
  <si>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</si>
  <si>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</si>
  <si>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</si>
  <si>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</si>
  <si>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</si>
  <si>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</si>
  <si>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</si>
  <si>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</si>
  <si>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</si>
  <si>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</si>
  <si>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</si>
  <si>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</si>
  <si>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</si>
  <si>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</si>
  <si>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</si>
  <si>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</si>
  <si>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</si>
  <si>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</si>
  <si>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</si>
  <si>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</si>
  <si>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</si>
  <si>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</si>
  <si>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</si>
  <si>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</si>
  <si>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</si>
  <si>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</si>
  <si>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</si>
  <si>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</si>
  <si>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</si>
  <si>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</si>
  <si>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</si>
  <si>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</si>
  <si>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</si>
  <si>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</si>
  <si>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</si>
  <si>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</si>
  <si>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</si>
  <si>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</si>
  <si>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</si>
  <si>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</si>
  <si>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</si>
  <si>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</si>
  <si>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</si>
  <si>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</si>
  <si>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</si>
  <si>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</si>
  <si>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</si>
  <si>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</si>
  <si>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</si>
  <si>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</si>
  <si>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</si>
  <si>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</si>
  <si>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</si>
  <si>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</si>
  <si>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</si>
  <si>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</si>
  <si>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</si>
  <si>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</si>
  <si>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</si>
  <si>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</si>
  <si>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</si>
  <si>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</si>
  <si>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</si>
  <si>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</si>
  <si>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</si>
  <si>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</si>
  <si>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</si>
  <si>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</si>
  <si>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</si>
  <si>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</si>
  <si>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</si>
  <si>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</si>
  <si>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</si>
  <si>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</si>
  <si>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</si>
  <si>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</si>
  <si>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</si>
  <si>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</si>
  <si>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</si>
  <si>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</si>
  <si>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</si>
  <si>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</si>
  <si>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</si>
  <si>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</si>
  <si>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</si>
  <si>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</si>
  <si>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</si>
  <si>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</si>
  <si>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</si>
  <si>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</si>
  <si>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</si>
  <si>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</si>
  <si>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</si>
  <si>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</si>
  <si>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</si>
  <si>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</si>
  <si>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</si>
  <si>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</si>
  <si>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</si>
  <si>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</si>
  <si>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</si>
  <si>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</si>
  <si>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</si>
  <si>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</si>
  <si>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</si>
  <si>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</si>
  <si>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</si>
  <si>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</si>
  <si>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</si>
  <si>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</si>
  <si>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</si>
  <si>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</si>
  <si>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</si>
  <si>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</si>
  <si>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</si>
  <si>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</si>
  <si>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</si>
  <si>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</si>
  <si>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</si>
  <si>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</si>
  <si>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</si>
  <si>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</si>
  <si>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</si>
  <si>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</si>
  <si>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</si>
  <si>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</si>
  <si>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</si>
  <si>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</si>
  <si>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</si>
  <si>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</si>
  <si>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</si>
  <si>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</si>
  <si>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</si>
  <si>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</si>
  <si>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</si>
  <si>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</si>
  <si>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</si>
  <si>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</si>
  <si>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</si>
  <si>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</si>
  <si>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</si>
  <si>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</si>
  <si>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</si>
  <si>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</si>
  <si>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</si>
  <si>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</si>
  <si>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</si>
  <si>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</si>
  <si>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</si>
  <si>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</si>
  <si>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</si>
  <si>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</si>
  <si>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</si>
  <si>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</si>
  <si>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</si>
  <si>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</si>
  <si>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</si>
  <si>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</si>
  <si>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</si>
  <si>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</si>
  <si>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</si>
  <si>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</si>
  <si>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</si>
  <si>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</si>
  <si>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</si>
  <si>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</si>
  <si>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</si>
  <si>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</si>
  <si>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</si>
  <si>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</si>
  <si>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</si>
  <si>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</si>
  <si>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</si>
  <si>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</si>
  <si>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</si>
  <si>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</si>
  <si>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</si>
  <si>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</si>
  <si>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</si>
  <si>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</si>
  <si>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</si>
  <si>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</si>
  <si>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</si>
  <si>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</si>
  <si>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</si>
  <si>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</si>
  <si>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</si>
  <si>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</si>
  <si>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</si>
  <si>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</si>
  <si>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</si>
  <si>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</si>
  <si>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</si>
  <si>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</si>
  <si>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</si>
  <si>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</si>
  <si>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</si>
  <si>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</si>
  <si>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</si>
  <si>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</si>
  <si>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</si>
  <si>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</si>
  <si>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</si>
  <si>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</si>
  <si>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</si>
  <si>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</si>
  <si>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</si>
  <si>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</si>
  <si>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</si>
  <si>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</si>
  <si>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</si>
  <si>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</si>
  <si>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</si>
  <si>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</si>
  <si>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</si>
  <si>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</si>
  <si>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</si>
  <si>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</si>
  <si>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</si>
  <si>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</si>
  <si>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</si>
  <si>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</si>
  <si>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</si>
  <si>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</si>
  <si>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</si>
  <si>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</si>
  <si>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</si>
  <si>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</si>
  <si>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</si>
  <si>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</si>
  <si>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</si>
  <si>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</si>
  <si>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</si>
  <si>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</si>
  <si>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</si>
  <si>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</si>
  <si>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</si>
  <si>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</si>
  <si>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</si>
  <si>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</si>
  <si>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</si>
  <si>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</si>
  <si>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</si>
  <si>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</si>
  <si>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</si>
  <si>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</si>
  <si>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</si>
  <si>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</si>
  <si>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</si>
  <si>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</si>
  <si>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</si>
  <si>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</si>
  <si>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</si>
  <si>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</si>
  <si>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</si>
  <si>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</si>
  <si>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</si>
  <si>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</si>
  <si>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</si>
  <si>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</si>
  <si>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</si>
  <si>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</si>
  <si>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</si>
  <si>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</si>
  <si>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</si>
  <si>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</si>
  <si>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</si>
  <si>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</si>
  <si>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</si>
  <si>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</si>
  <si>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</si>
  <si>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</si>
  <si>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</si>
  <si>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</si>
  <si>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</si>
  <si>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</si>
  <si>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</si>
  <si>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</si>
  <si>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</si>
  <si>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</si>
  <si>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</si>
  <si>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</si>
  <si>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</si>
  <si>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</si>
  <si>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</si>
  <si>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</si>
  <si>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</si>
  <si>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</si>
  <si>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</si>
  <si>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</si>
  <si>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</si>
  <si>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</si>
  <si>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</si>
  <si>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</si>
  <si>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</si>
  <si>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</si>
  <si>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</si>
  <si>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</si>
  <si>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</si>
  <si>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</si>
  <si>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</si>
  <si>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</si>
  <si>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</si>
  <si>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</si>
  <si>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</si>
  <si>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</si>
  <si>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</si>
  <si>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</si>
  <si>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</si>
  <si>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</si>
  <si>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</si>
  <si>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</si>
  <si>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</si>
  <si>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</si>
  <si>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</si>
  <si>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</si>
  <si>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</si>
  <si>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</si>
  <si>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</si>
  <si>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</si>
  <si>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</si>
  <si>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</si>
  <si>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</si>
  <si>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</si>
  <si>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</si>
  <si>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</si>
  <si>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</si>
  <si>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</si>
  <si>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</si>
  <si>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</si>
  <si>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</si>
  <si>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</si>
  <si>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</si>
  <si>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</si>
  <si>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</si>
  <si>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</si>
  <si>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</si>
  <si>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</si>
  <si>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</si>
  <si>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</si>
  <si>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</si>
  <si>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</si>
  <si>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</si>
  <si>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</si>
  <si>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</si>
  <si>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</si>
  <si>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</si>
  <si>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</si>
  <si>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</si>
  <si>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</si>
  <si>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</si>
  <si>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</si>
  <si>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</si>
  <si>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</si>
  <si>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</si>
  <si>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</si>
  <si>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</si>
  <si>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</si>
  <si>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</si>
  <si>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</si>
  <si>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</si>
  <si>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</si>
  <si>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</si>
  <si>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</si>
  <si>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</si>
  <si>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</si>
  <si>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</si>
  <si>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</si>
  <si>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</si>
  <si>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</si>
  <si>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</si>
  <si>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</si>
  <si>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</si>
  <si>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</si>
  <si>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</si>
  <si>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</si>
  <si>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</si>
  <si>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</si>
  <si>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</si>
  <si>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</si>
  <si>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</si>
  <si>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</si>
  <si>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</si>
  <si>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</si>
  <si>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</si>
  <si>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</si>
  <si>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</si>
  <si>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</si>
  <si>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</si>
  <si>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</si>
  <si>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</si>
  <si>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</si>
  <si>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</si>
  <si>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</si>
  <si>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</si>
  <si>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</si>
  <si>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</si>
  <si>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</si>
  <si>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</si>
  <si>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</si>
  <si>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</si>
  <si>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</si>
  <si>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</si>
  <si>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</si>
  <si>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</si>
  <si>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</si>
  <si>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</si>
  <si>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</si>
  <si>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</si>
  <si>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</si>
  <si>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</si>
  <si>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</si>
  <si>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</si>
  <si>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</si>
  <si>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</si>
  <si>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</si>
  <si>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</si>
  <si>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</si>
  <si>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</si>
  <si>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</si>
  <si>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</si>
  <si>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</si>
  <si>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</si>
  <si>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</si>
  <si>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</si>
  <si>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</si>
  <si>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</si>
  <si>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</si>
  <si>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</si>
  <si>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</si>
  <si>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</si>
  <si>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</si>
  <si>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</si>
  <si>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</si>
  <si>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</si>
  <si>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</si>
  <si>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</si>
  <si>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</si>
  <si>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</si>
  <si>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</si>
  <si>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</si>
  <si>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</si>
  <si>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</si>
  <si>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</si>
  <si>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</si>
  <si>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</si>
  <si>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</si>
  <si>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</si>
  <si>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</si>
  <si>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</si>
  <si>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</si>
  <si>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</si>
  <si>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</si>
  <si>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</si>
  <si>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</si>
  <si>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</si>
  <si>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</si>
  <si>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</si>
  <si>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</si>
  <si>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</si>
  <si>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</si>
  <si>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</si>
  <si>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</si>
  <si>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</si>
  <si>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</si>
  <si>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</si>
  <si>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</si>
  <si>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</si>
  <si>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</si>
  <si>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</si>
  <si>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</si>
  <si>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</si>
  <si>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</si>
  <si>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</si>
  <si>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</si>
  <si>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</si>
  <si>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</si>
  <si>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</si>
  <si>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</si>
  <si>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</si>
  <si>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</si>
  <si>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</si>
  <si>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</si>
  <si>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</si>
  <si>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</si>
  <si>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</si>
  <si>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</si>
  <si>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</si>
  <si>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</si>
  <si>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</si>
  <si>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</si>
  <si>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</si>
  <si>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</si>
  <si>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</si>
  <si>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</si>
  <si>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</si>
  <si>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</si>
  <si>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</si>
  <si>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</si>
  <si>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</si>
  <si>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</si>
  <si>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</si>
  <si>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</si>
  <si>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</si>
  <si>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</si>
  <si>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</si>
  <si>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</si>
  <si>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</si>
  <si>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</si>
  <si>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</si>
  <si>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</si>
  <si>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</si>
  <si>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</si>
  <si>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</si>
  <si>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</si>
  <si>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</si>
  <si>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</si>
  <si>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</si>
  <si>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</si>
  <si>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</si>
  <si>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</si>
  <si>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</si>
  <si>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</si>
  <si>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</si>
  <si>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</si>
  <si>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</si>
  <si>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</si>
  <si>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</si>
  <si>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</si>
  <si>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</si>
  <si>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</si>
  <si>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</si>
  <si>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</si>
  <si>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</si>
  <si>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</si>
  <si>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</si>
  <si>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</si>
  <si>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</si>
  <si>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</si>
  <si>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</si>
  <si>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</si>
  <si>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</si>
  <si>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</si>
  <si>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</si>
  <si>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</si>
  <si>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</si>
  <si>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</si>
  <si>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</si>
  <si>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</si>
  <si>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</si>
  <si>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</si>
  <si>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</si>
  <si>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</si>
  <si>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</si>
  <si>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</si>
  <si>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</si>
  <si>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</si>
  <si>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</si>
  <si>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</si>
  <si>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</si>
  <si>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</si>
  <si>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</si>
  <si>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</si>
  <si>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</si>
  <si>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</si>
  <si>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</si>
  <si>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</si>
  <si>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</si>
  <si>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</si>
  <si>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</si>
  <si>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</si>
  <si>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</si>
  <si>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</si>
  <si>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</si>
  <si>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</si>
  <si>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</si>
  <si>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</si>
  <si>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</si>
  <si>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</si>
  <si>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</si>
  <si>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</si>
  <si>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</si>
  <si>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</si>
  <si>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</si>
  <si>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</si>
  <si>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</si>
  <si>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</si>
  <si>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</si>
  <si>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</si>
  <si>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</si>
  <si>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</si>
  <si>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</si>
  <si>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</si>
  <si>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</si>
  <si>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</si>
  <si>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</si>
  <si>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</si>
  <si>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</si>
  <si>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</si>
  <si>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</si>
  <si>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</si>
  <si>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</si>
  <si>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</si>
  <si>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</si>
  <si>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</si>
  <si>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</si>
  <si>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</si>
  <si>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</si>
  <si>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</si>
  <si>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</si>
  <si>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</si>
  <si>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</si>
  <si>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</si>
  <si>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</si>
  <si>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</si>
  <si>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</si>
  <si>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</si>
  <si>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</si>
  <si>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</si>
  <si>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</si>
  <si>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</si>
  <si>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</si>
  <si>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</si>
  <si>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</si>
  <si>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</si>
  <si>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</si>
  <si>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</si>
  <si>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</si>
  <si>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</si>
  <si>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</si>
  <si>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</si>
  <si>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</si>
  <si>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</si>
  <si>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</si>
  <si>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</si>
  <si>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</si>
  <si>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</si>
  <si>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</si>
  <si>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</si>
  <si>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</si>
  <si>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</si>
  <si>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</si>
  <si>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</si>
  <si>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</si>
  <si>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</si>
  <si>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</si>
  <si>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</si>
  <si>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</si>
  <si>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</si>
  <si>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</si>
  <si>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</si>
  <si>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</si>
  <si>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</si>
  <si>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</si>
  <si>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</si>
  <si>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</si>
  <si>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</si>
  <si>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</si>
  <si>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</si>
  <si>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</si>
  <si>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</si>
  <si>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</si>
  <si>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</si>
  <si>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</si>
  <si>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</si>
  <si>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</si>
  <si>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</si>
  <si>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</si>
  <si>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</si>
  <si>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</si>
  <si>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</si>
  <si>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</si>
  <si>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</si>
  <si>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</si>
  <si>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</si>
  <si>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</si>
  <si>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</si>
  <si>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</si>
  <si>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</si>
  <si>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</si>
  <si>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</si>
  <si>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</si>
  <si>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</si>
  <si>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</si>
  <si>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</si>
  <si>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</si>
  <si>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</si>
  <si>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</si>
  <si>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</si>
  <si>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</si>
  <si>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</si>
  <si>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</si>
  <si>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</si>
  <si>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</si>
  <si>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</si>
  <si>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</si>
  <si>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</si>
  <si>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</si>
  <si>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</si>
  <si>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</si>
  <si>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</si>
  <si>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</si>
  <si>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</si>
  <si>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</si>
  <si>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</si>
  <si>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</si>
  <si>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</si>
  <si>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</si>
  <si>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</si>
  <si>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</si>
  <si>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</si>
  <si>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</si>
  <si>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</si>
  <si>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</si>
  <si>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</si>
  <si>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</si>
  <si>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</si>
  <si>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</si>
  <si>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</si>
  <si>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</si>
  <si>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</si>
  <si>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</si>
  <si>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</si>
  <si>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</si>
  <si>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</si>
  <si>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</si>
  <si>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</si>
  <si>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</si>
  <si>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</si>
  <si>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</si>
  <si>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</si>
  <si>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</si>
  <si>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</si>
  <si>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</si>
  <si>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</si>
  <si>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</si>
  <si>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</si>
  <si>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</si>
  <si>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</si>
  <si>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</si>
  <si>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</si>
  <si>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</si>
  <si>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</si>
  <si>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</si>
  <si>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</si>
  <si>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</si>
  <si>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</si>
  <si>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</si>
  <si>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</si>
  <si>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</si>
  <si>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</si>
  <si>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</si>
  <si>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</si>
  <si>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</si>
  <si>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</si>
  <si>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</si>
  <si>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</si>
  <si>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</si>
  <si>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</si>
  <si>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</si>
  <si>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</si>
  <si>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</si>
  <si>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</si>
  <si>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</si>
  <si>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</si>
  <si>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</si>
  <si>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</si>
  <si>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</si>
  <si>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</si>
  <si>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</si>
  <si>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</si>
  <si>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</si>
  <si>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</si>
  <si>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</si>
  <si>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</si>
  <si>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</si>
  <si>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</si>
  <si>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</si>
  <si>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</si>
  <si>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</si>
  <si>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</si>
  <si>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</si>
  <si>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</si>
  <si>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</si>
  <si>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</si>
  <si>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</si>
  <si>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</si>
  <si>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</si>
  <si>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</si>
  <si>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</si>
  <si>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</si>
  <si>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</si>
  <si>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</si>
  <si>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</si>
  <si>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</si>
  <si>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</si>
  <si>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</si>
  <si>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</si>
  <si>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</si>
  <si>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</si>
  <si>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</si>
  <si>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</si>
  <si>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</si>
  <si>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</si>
  <si>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</si>
  <si>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</si>
  <si>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</si>
  <si>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</si>
  <si>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</si>
  <si>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</si>
  <si>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</si>
  <si>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</si>
  <si>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</si>
  <si>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</si>
  <si>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</si>
  <si>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</si>
  <si>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</si>
  <si>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</si>
  <si>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</si>
  <si>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</si>
  <si>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</si>
  <si>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</si>
  <si>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</si>
  <si>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</si>
  <si>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</si>
  <si>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</si>
  <si>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</si>
  <si>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</si>
  <si>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</si>
  <si>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</si>
  <si>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</si>
  <si>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</si>
  <si>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</si>
  <si>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</si>
  <si>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</si>
  <si>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</si>
  <si>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</si>
  <si>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</si>
  <si>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</si>
  <si>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</si>
  <si>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</si>
  <si>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</si>
  <si>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</si>
  <si>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</si>
  <si>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</si>
  <si>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</si>
  <si>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</si>
  <si>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</si>
  <si>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</si>
  <si>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</si>
  <si>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</si>
  <si>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</si>
  <si>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</si>
  <si>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</si>
  <si>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</si>
  <si>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</si>
  <si>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</si>
  <si>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</si>
  <si>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</si>
  <si>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</si>
  <si>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</si>
  <si>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</si>
  <si>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</si>
  <si>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</si>
  <si>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</si>
  <si>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</si>
  <si>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</si>
  <si>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</si>
  <si>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</si>
  <si>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</si>
  <si>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</si>
  <si>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</si>
  <si>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</si>
  <si>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</si>
  <si>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</si>
  <si>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</si>
  <si>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</si>
  <si>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</si>
  <si>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</si>
  <si>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</si>
  <si>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</si>
  <si>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</si>
  <si>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</si>
  <si>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</si>
  <si>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</si>
  <si>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</si>
  <si>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</si>
  <si>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</si>
  <si>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</si>
  <si>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</si>
  <si>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</si>
  <si>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</si>
  <si>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</si>
  <si>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</si>
  <si>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</si>
  <si>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</si>
  <si>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</si>
  <si>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</si>
  <si>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</si>
  <si>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</si>
  <si>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</si>
  <si>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</si>
  <si>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</si>
  <si>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</si>
  <si>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</si>
  <si>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</si>
  <si>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</si>
  <si>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</si>
  <si>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</si>
  <si>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</si>
  <si>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</si>
  <si>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</si>
  <si>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</si>
  <si>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</si>
  <si>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</si>
  <si>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</si>
  <si>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</si>
  <si>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</si>
  <si>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</si>
  <si>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</si>
  <si>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</si>
  <si>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</si>
  <si>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</si>
  <si>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</si>
  <si>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</si>
  <si>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</si>
  <si>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</si>
  <si>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</si>
  <si>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</si>
  <si>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</si>
  <si>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</si>
  <si>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</si>
  <si>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</si>
  <si>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</si>
  <si>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</si>
  <si>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</si>
  <si>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</si>
  <si>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</si>
  <si>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</si>
  <si>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</si>
  <si>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</si>
  <si>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</si>
  <si>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</si>
  <si>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</si>
  <si>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</si>
  <si>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</si>
  <si>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</si>
  <si>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</si>
  <si>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</si>
  <si>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</si>
  <si>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</si>
  <si>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</si>
  <si>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</si>
  <si>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</si>
  <si>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</si>
  <si>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</si>
  <si>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</si>
  <si>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</si>
  <si>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</si>
  <si>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</si>
  <si>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</si>
  <si>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</si>
  <si>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</si>
  <si>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</si>
  <si>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</si>
  <si>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</si>
  <si>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</si>
  <si>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</si>
  <si>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</si>
  <si>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</si>
  <si>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</si>
  <si>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</si>
  <si>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</si>
  <si>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</si>
  <si>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</si>
  <si>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</si>
  <si>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</si>
  <si>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</si>
  <si>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</si>
  <si>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</si>
  <si>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</si>
  <si>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</si>
  <si>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</si>
  <si>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</si>
  <si>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</si>
  <si>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</si>
  <si>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</si>
  <si>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</si>
  <si>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</si>
  <si>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</si>
  <si>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</si>
  <si>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</si>
  <si>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</si>
  <si>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</si>
  <si>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</si>
  <si>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</si>
  <si>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</si>
  <si>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</si>
  <si>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</si>
  <si>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</si>
  <si>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</si>
  <si>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</si>
  <si>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</si>
  <si>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</si>
  <si>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</si>
  <si>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</si>
  <si>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</si>
  <si>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</si>
  <si>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</si>
  <si>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</si>
  <si>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</si>
  <si>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</si>
  <si>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</si>
  <si>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</si>
  <si>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</si>
  <si>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</si>
  <si>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</si>
  <si>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</si>
  <si>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</si>
  <si>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</si>
  <si>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</si>
  <si>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</si>
  <si>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</si>
  <si>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</si>
  <si>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</si>
  <si>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</si>
  <si>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</si>
  <si>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</si>
  <si>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</si>
  <si>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</si>
  <si>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</si>
  <si>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</si>
  <si>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</si>
  <si>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</si>
  <si>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</si>
  <si>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</si>
  <si>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</si>
  <si>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</si>
  <si>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</si>
  <si>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</si>
  <si>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</si>
  <si>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</si>
  <si>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</si>
  <si>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</si>
  <si>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</si>
  <si>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</si>
  <si>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</si>
  <si>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</si>
  <si>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</si>
  <si>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</si>
  <si>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</si>
  <si>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</si>
  <si>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</si>
  <si>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</si>
  <si>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</si>
  <si>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</si>
  <si>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</si>
  <si>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</si>
  <si>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</si>
  <si>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</si>
  <si>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</si>
  <si>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</si>
  <si>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</si>
  <si>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</si>
  <si>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</si>
  <si>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</si>
  <si>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</si>
  <si>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</si>
  <si>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</si>
  <si>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</si>
  <si>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</si>
  <si>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</si>
  <si>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</si>
  <si>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</si>
  <si>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</si>
  <si>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</si>
  <si>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</si>
  <si>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</si>
  <si>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</si>
  <si>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</si>
  <si>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</si>
  <si>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</si>
  <si>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</si>
  <si>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</si>
  <si>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</si>
  <si>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</si>
  <si>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</si>
  <si>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</si>
  <si>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</si>
  <si>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</si>
  <si>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</si>
  <si>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</si>
  <si>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</si>
  <si>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</si>
  <si>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</si>
  <si>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</si>
  <si>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</si>
  <si>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</si>
  <si>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</si>
  <si>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</si>
  <si>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</si>
  <si>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</si>
  <si>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</si>
  <si>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</si>
  <si>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</si>
  <si>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</si>
  <si>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</si>
  <si>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</si>
  <si>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</si>
  <si>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</si>
  <si>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</si>
  <si>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</si>
  <si>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</si>
  <si>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</si>
  <si>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</si>
  <si>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</si>
  <si>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</si>
  <si>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</si>
  <si>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</si>
  <si>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</si>
  <si>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</si>
  <si>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</si>
  <si>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</si>
  <si>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</si>
  <si>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</si>
  <si>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</si>
  <si>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</si>
  <si>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</si>
  <si>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</si>
  <si>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</si>
  <si>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</si>
  <si>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</si>
  <si>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</si>
  <si>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</si>
  <si>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</si>
  <si>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</si>
  <si>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</si>
  <si>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</si>
  <si>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</si>
  <si>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</si>
  <si>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</si>
  <si>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</si>
  <si>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</si>
  <si>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</si>
  <si>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</si>
  <si>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</si>
  <si>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</si>
  <si>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</si>
  <si>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</si>
  <si>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</si>
  <si>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</si>
  <si>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</si>
  <si>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</si>
  <si>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</si>
  <si>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</si>
  <si>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</si>
  <si>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</si>
  <si>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</si>
  <si>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</si>
  <si>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</si>
  <si>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</si>
  <si>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</si>
  <si>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</si>
  <si>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</si>
  <si>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</si>
  <si>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</si>
  <si>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</si>
  <si>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</si>
  <si>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</si>
  <si>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</si>
  <si>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</si>
  <si>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</si>
  <si>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</si>
  <si>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</si>
  <si>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</si>
  <si>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</si>
  <si>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</si>
  <si>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</si>
  <si>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</si>
  <si>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</si>
  <si>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</si>
  <si>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</si>
  <si>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</si>
  <si>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</si>
  <si>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</si>
  <si>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</si>
  <si>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</si>
  <si>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</si>
  <si>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</si>
  <si>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</si>
  <si>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</si>
  <si>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</si>
  <si>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</si>
  <si>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</si>
  <si>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</si>
  <si>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</si>
  <si>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</si>
  <si>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</si>
  <si>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</si>
  <si>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</si>
  <si>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</si>
  <si>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</si>
  <si>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</si>
  <si>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</si>
  <si>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</si>
  <si>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</si>
  <si>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</si>
  <si>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</si>
  <si>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</si>
  <si>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</si>
  <si>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</si>
  <si>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</si>
  <si>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</si>
  <si>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</si>
  <si>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</si>
  <si>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</si>
  <si>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</si>
  <si>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</si>
  <si>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</si>
  <si>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</si>
  <si>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</si>
  <si>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</si>
  <si>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</si>
  <si>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</si>
  <si>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</si>
  <si>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</si>
  <si>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</si>
  <si>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</si>
  <si>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</si>
  <si>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</si>
  <si>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</si>
  <si>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</si>
  <si>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</si>
  <si>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</si>
  <si>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</si>
  <si>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</si>
  <si>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</si>
  <si>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</si>
  <si>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</si>
  <si>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</si>
  <si>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</si>
  <si>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</si>
  <si>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</si>
  <si>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</si>
  <si>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</si>
  <si>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</si>
  <si>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</si>
  <si>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</si>
  <si>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</si>
  <si>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</si>
  <si>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</si>
  <si>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</si>
  <si>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</si>
  <si>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</si>
  <si>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</si>
  <si>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</si>
  <si>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</si>
  <si>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</si>
  <si>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</si>
  <si>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</si>
  <si>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</si>
  <si>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</si>
  <si>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</si>
  <si>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</si>
  <si>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</si>
  <si>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</si>
  <si>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</si>
  <si>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</si>
  <si>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</si>
  <si>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</si>
  <si>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</si>
  <si>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</si>
  <si>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</si>
  <si>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</si>
  <si>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</si>
  <si>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</si>
  <si>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</si>
  <si>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</si>
  <si>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</si>
  <si>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</si>
  <si>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</si>
  <si>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</si>
  <si>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</si>
  <si>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</si>
  <si>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</si>
  <si>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</si>
  <si>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</si>
  <si>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</si>
  <si>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</si>
  <si>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</si>
  <si>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</si>
  <si>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</si>
  <si>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</si>
  <si>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</si>
  <si>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</si>
  <si>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</si>
  <si>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</si>
  <si>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</si>
  <si>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</si>
  <si>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</si>
  <si>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</si>
  <si>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</si>
  <si>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</si>
  <si>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</si>
  <si>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</si>
  <si>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</si>
  <si>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</si>
  <si>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</si>
  <si>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</si>
  <si>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</si>
  <si>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</si>
  <si>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</si>
  <si>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</si>
  <si>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</si>
  <si>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</si>
  <si>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</si>
  <si>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</si>
  <si>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</si>
  <si>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</si>
  <si>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</si>
  <si>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</si>
  <si>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</si>
  <si>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</si>
  <si>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</si>
  <si>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</si>
  <si>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</si>
  <si>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</si>
  <si>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</si>
  <si>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</si>
  <si>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</si>
  <si>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</si>
  <si>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</si>
  <si>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</si>
  <si>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</si>
  <si>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</si>
  <si>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</si>
  <si>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</si>
  <si>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</si>
  <si>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</si>
  <si>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</si>
  <si>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</si>
  <si>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</si>
  <si>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</si>
  <si>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</si>
  <si>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</si>
  <si>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</si>
  <si>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</si>
  <si>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</si>
  <si>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</si>
  <si>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</si>
  <si>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</si>
  <si>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</si>
  <si>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</si>
  <si>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</si>
  <si>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</si>
  <si>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</si>
  <si>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</si>
  <si>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</si>
  <si>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</si>
  <si>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</si>
  <si>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</si>
  <si>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</si>
  <si>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</si>
  <si>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</si>
  <si>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</si>
  <si>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</si>
  <si>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</si>
  <si>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</si>
  <si>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</si>
  <si>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</si>
  <si>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</si>
  <si>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</si>
  <si>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</si>
  <si>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</si>
  <si>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</si>
  <si>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</si>
  <si>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</si>
  <si>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</si>
  <si>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</si>
  <si>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</si>
  <si>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</si>
  <si>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</si>
  <si>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</si>
  <si>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</si>
  <si>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</si>
  <si>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</si>
  <si>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</si>
  <si>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</si>
  <si>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</si>
  <si>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</si>
  <si>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</si>
  <si>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</si>
  <si>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</si>
  <si>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</si>
  <si>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</si>
  <si>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</si>
  <si>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</si>
  <si>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</si>
  <si>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</si>
  <si>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</si>
  <si>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</si>
  <si>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</si>
  <si>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</si>
  <si>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</si>
  <si>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</si>
  <si>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</si>
  <si>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</si>
  <si>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</si>
  <si>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</si>
  <si>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</si>
  <si>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</si>
  <si>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</si>
  <si>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</si>
  <si>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</si>
  <si>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</si>
  <si>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</si>
  <si>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</si>
  <si>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</si>
  <si>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</si>
  <si>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</si>
  <si>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</si>
  <si>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</si>
  <si>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</si>
  <si>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</si>
  <si>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</si>
  <si>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</si>
  <si>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</si>
  <si>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</si>
  <si>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</si>
  <si>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</si>
  <si>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</si>
  <si>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</si>
  <si>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</si>
  <si>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</si>
  <si>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</si>
  <si>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</si>
  <si>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</si>
  <si>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</si>
  <si>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</si>
  <si>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</si>
  <si>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</si>
  <si>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</si>
  <si>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</si>
  <si>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</si>
  <si>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</si>
  <si>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</si>
  <si>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</si>
  <si>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</si>
  <si>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</si>
  <si>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</si>
  <si>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</si>
  <si>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</si>
  <si>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</si>
  <si>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</si>
  <si>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</si>
  <si>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</si>
  <si>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</si>
  <si>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</si>
  <si>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</si>
  <si>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</si>
  <si>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</si>
  <si>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</si>
  <si>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</si>
  <si>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</si>
  <si>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</si>
  <si>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</si>
  <si>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</si>
  <si>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</si>
  <si>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</si>
  <si>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</si>
  <si>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</si>
  <si>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</si>
  <si>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</si>
  <si>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</si>
  <si>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</si>
  <si>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</si>
  <si>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</si>
  <si>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</si>
  <si>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</si>
  <si>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</si>
  <si>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</si>
  <si>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</si>
  <si>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</si>
  <si>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</si>
  <si>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</si>
  <si>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</si>
  <si>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</si>
  <si>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</si>
  <si>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</si>
  <si>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</si>
  <si>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</si>
  <si>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</si>
  <si>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</si>
  <si>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</si>
  <si>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</si>
  <si>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</si>
  <si>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</si>
  <si>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</si>
  <si>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</si>
  <si>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</si>
  <si>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</si>
  <si>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</si>
  <si>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</si>
  <si>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</si>
  <si>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</si>
  <si>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</si>
  <si>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</si>
  <si>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</si>
  <si>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</si>
  <si>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</si>
  <si>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</si>
  <si>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</si>
  <si>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</si>
  <si>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</si>
  <si>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</si>
  <si>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</si>
  <si>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</si>
  <si>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</si>
  <si>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</si>
  <si>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</si>
  <si>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</si>
  <si>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</si>
  <si>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</si>
  <si>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</si>
  <si>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</si>
  <si>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</si>
  <si>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</si>
  <si>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</si>
  <si>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</si>
  <si>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</si>
  <si>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</si>
  <si>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</si>
  <si>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</si>
  <si>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</si>
  <si>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</si>
  <si>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</si>
  <si>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</si>
  <si>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</si>
  <si>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</si>
  <si>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</si>
  <si>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</si>
  <si>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</si>
  <si>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</si>
  <si>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</si>
  <si>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</si>
  <si>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</si>
  <si>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</si>
  <si>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</si>
  <si>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</si>
  <si>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</si>
  <si>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</si>
  <si>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</si>
  <si>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</si>
  <si>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</si>
  <si>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</si>
  <si>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</si>
  <si>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</si>
  <si>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</si>
  <si>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</si>
  <si>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</si>
  <si>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</si>
  <si>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</si>
  <si>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</si>
  <si>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</si>
  <si>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</si>
  <si>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</si>
  <si>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</si>
  <si>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</si>
  <si>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</si>
  <si>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</si>
  <si>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</si>
  <si>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</si>
  <si>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</si>
  <si>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</si>
  <si>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</si>
  <si>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</si>
  <si>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</si>
  <si>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</si>
  <si>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</si>
  <si>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</si>
  <si>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</si>
  <si>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</si>
  <si>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</si>
  <si>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</si>
  <si>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</si>
  <si>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</si>
  <si>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</si>
  <si>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</si>
  <si>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</si>
  <si>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</si>
  <si>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</si>
  <si>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</si>
  <si>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</si>
  <si>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</si>
  <si>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</si>
  <si>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</si>
  <si>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</si>
  <si>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</si>
  <si>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</si>
  <si>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</si>
  <si>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</si>
  <si>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</si>
  <si>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</si>
  <si>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</si>
  <si>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</si>
  <si>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</si>
  <si>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</si>
  <si>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</si>
  <si>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</si>
  <si>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</si>
  <si>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</si>
  <si>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</si>
  <si>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</si>
  <si>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</si>
  <si>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</si>
  <si>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</si>
  <si>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</si>
  <si>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</si>
  <si>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</si>
  <si>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</si>
  <si>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</si>
  <si>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</si>
  <si>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</si>
  <si>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</si>
  <si>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</si>
  <si>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</si>
  <si>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</si>
  <si>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</si>
  <si>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</si>
  <si>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</si>
  <si>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</si>
  <si>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</si>
  <si>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</si>
  <si>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</si>
  <si>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</si>
  <si>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</si>
  <si>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</si>
  <si>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</si>
  <si>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</si>
  <si>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</si>
  <si>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</si>
  <si>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</si>
  <si>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</si>
  <si>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</si>
  <si>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</si>
  <si>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</si>
  <si>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</si>
  <si>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</si>
  <si>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</si>
  <si>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</si>
  <si>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</si>
  <si>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</si>
  <si>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</si>
  <si>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</si>
  <si>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</si>
  <si>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</si>
  <si>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</si>
  <si>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</si>
  <si>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</si>
  <si>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</si>
  <si>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</si>
  <si>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</si>
  <si>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</si>
  <si>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</si>
  <si>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</si>
  <si>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</si>
  <si>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</si>
  <si>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</si>
  <si>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</si>
  <si>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</si>
  <si>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</si>
  <si>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</si>
  <si>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</si>
  <si>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</si>
  <si>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</si>
  <si>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</si>
  <si>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</si>
  <si>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</si>
  <si>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</si>
  <si>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</si>
  <si>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</si>
  <si>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</si>
  <si>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</si>
  <si>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</si>
  <si>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</si>
  <si>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</si>
  <si>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</si>
  <si>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</si>
  <si>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</si>
  <si>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</si>
  <si>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</si>
  <si>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</si>
  <si>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</si>
  <si>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</si>
  <si>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</si>
  <si>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</si>
  <si>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</si>
  <si>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</si>
  <si>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</si>
  <si>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</si>
  <si>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</si>
  <si>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</si>
  <si>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</si>
  <si>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</si>
  <si>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</si>
  <si>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</si>
  <si>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</si>
  <si>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</si>
  <si>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</si>
  <si>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</si>
  <si>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</si>
  <si>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</si>
  <si>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</si>
  <si>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</si>
  <si>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</si>
  <si>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</si>
  <si>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</si>
  <si>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</si>
  <si>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</si>
  <si>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</si>
  <si>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</si>
  <si>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</si>
  <si>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</si>
  <si>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</si>
  <si>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</si>
  <si>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</si>
  <si>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</si>
  <si>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</si>
  <si>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</si>
  <si>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</si>
  <si>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</si>
  <si>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</si>
  <si>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</si>
  <si>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</si>
  <si>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</si>
  <si>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</si>
  <si>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</si>
  <si>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</si>
  <si>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</si>
  <si>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</si>
  <si>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</si>
  <si>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</si>
  <si>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</si>
  <si>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</si>
  <si>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</si>
  <si>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</si>
  <si>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</si>
  <si>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</si>
  <si>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</si>
  <si>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</si>
  <si>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</si>
  <si>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</si>
  <si>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</si>
  <si>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</si>
  <si>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</si>
  <si>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</si>
  <si>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</si>
  <si>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</si>
  <si>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</si>
  <si>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</si>
  <si>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</si>
  <si>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</si>
  <si>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</si>
  <si>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</si>
  <si>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</si>
  <si>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</si>
  <si>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</si>
  <si>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</si>
  <si>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</si>
  <si>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</si>
  <si>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</si>
  <si>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</si>
  <si>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</si>
  <si>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</si>
  <si>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</si>
  <si>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</si>
  <si>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</si>
  <si>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</si>
  <si>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</si>
  <si>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</si>
  <si>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</si>
  <si>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</si>
  <si>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</si>
  <si>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</si>
  <si>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</si>
  <si>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</si>
  <si>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</si>
  <si>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</si>
  <si>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</si>
  <si>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</si>
  <si>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</si>
  <si>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</si>
  <si>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</si>
  <si>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</si>
  <si>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</si>
  <si>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</si>
  <si>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</si>
  <si>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</si>
  <si>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</si>
  <si>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</si>
  <si>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</si>
  <si>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</si>
  <si>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</si>
  <si>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</si>
  <si>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</si>
  <si>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</si>
  <si>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</si>
  <si>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</si>
  <si>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</si>
  <si>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</si>
  <si>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</si>
  <si>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</si>
  <si>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</si>
  <si>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</si>
  <si>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</si>
  <si>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</si>
  <si>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</si>
  <si>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</si>
  <si>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</si>
  <si>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</si>
  <si>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</si>
  <si>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</si>
  <si>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</si>
  <si>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</si>
  <si>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</si>
  <si>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</si>
  <si>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</si>
  <si>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</si>
  <si>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</si>
  <si>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</si>
  <si>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</si>
  <si>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</si>
  <si>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</si>
  <si>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</si>
  <si>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</si>
  <si>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</si>
  <si>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</si>
  <si>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</si>
  <si>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</si>
  <si>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</si>
  <si>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</si>
  <si>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</si>
  <si>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</si>
  <si>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</si>
  <si>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</si>
  <si>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</si>
  <si>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</si>
  <si>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</si>
  <si>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</si>
  <si>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</si>
  <si>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</si>
  <si>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</si>
  <si>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</si>
  <si>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</si>
  <si>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</si>
  <si>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</si>
  <si>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</si>
  <si>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</si>
  <si>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</si>
  <si>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</si>
  <si>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</si>
  <si>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</si>
  <si>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</si>
  <si>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</si>
  <si>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</si>
  <si>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</si>
  <si>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</si>
  <si>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</si>
  <si>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</si>
  <si>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</si>
  <si>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</si>
  <si>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</si>
  <si>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</si>
  <si>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</si>
  <si>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</si>
  <si>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</si>
  <si>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</si>
  <si>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</si>
  <si>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</si>
  <si>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</si>
  <si>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</si>
  <si>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</si>
  <si>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</si>
  <si>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</si>
  <si>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</si>
  <si>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</si>
  <si>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</si>
  <si>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</si>
  <si>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</si>
  <si>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</si>
  <si>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</si>
  <si>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</si>
  <si>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</si>
  <si>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</si>
  <si>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</si>
  <si>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</si>
  <si>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</si>
  <si>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</si>
  <si>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</si>
  <si>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</si>
  <si>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</si>
  <si>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</si>
  <si>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</si>
  <si>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</si>
  <si>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</si>
  <si>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</si>
  <si>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</si>
  <si>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</si>
  <si>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</si>
  <si>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</si>
  <si>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</si>
  <si>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</si>
  <si>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</si>
  <si>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</si>
  <si>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</si>
  <si>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</si>
  <si>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</si>
  <si>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</si>
  <si>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</si>
  <si>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</si>
  <si>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</si>
  <si>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</si>
  <si>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</si>
  <si>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</si>
  <si>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</si>
  <si>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</si>
  <si>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</si>
  <si>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</si>
  <si>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</si>
  <si>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</si>
  <si>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</si>
  <si>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</si>
  <si>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</si>
  <si>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</si>
  <si>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</si>
  <si>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</si>
  <si>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</si>
  <si>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</si>
  <si>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</si>
  <si>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</si>
  <si>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</si>
  <si>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</si>
  <si>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</si>
  <si>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</si>
  <si>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</si>
  <si>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</si>
  <si>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</si>
  <si>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</si>
  <si>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</si>
  <si>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</si>
  <si>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</si>
  <si>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</si>
  <si>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</si>
  <si>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</si>
  <si>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</si>
  <si>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</si>
  <si>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</si>
  <si>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</si>
  <si>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</si>
  <si>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</si>
  <si>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</si>
  <si>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</si>
  <si>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</si>
  <si>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</si>
  <si>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</si>
  <si>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</si>
  <si>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</si>
  <si>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</si>
  <si>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</si>
  <si>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</si>
  <si>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</si>
  <si>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</si>
  <si>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</si>
  <si>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</si>
  <si>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</si>
  <si>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</si>
  <si>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</si>
  <si>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</si>
  <si>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</si>
  <si>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</si>
  <si>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</si>
  <si>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</si>
  <si>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</si>
  <si>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</si>
  <si>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</si>
  <si>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</si>
  <si>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</si>
  <si>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</si>
  <si>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</si>
  <si>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</si>
  <si>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</si>
  <si>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</si>
  <si>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</si>
  <si>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</si>
  <si>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</si>
  <si>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</si>
  <si>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</si>
  <si>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</si>
  <si>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</si>
  <si>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</si>
  <si>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</si>
  <si>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</si>
  <si>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</si>
  <si>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</si>
  <si>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</si>
  <si>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</si>
  <si>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</si>
  <si>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</si>
  <si>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</si>
  <si>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</si>
  <si>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</si>
  <si>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</si>
  <si>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</si>
  <si>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</si>
  <si>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</si>
  <si>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</si>
  <si>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</si>
  <si>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</si>
  <si>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</si>
  <si>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</si>
  <si>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</si>
  <si>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</si>
  <si>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</si>
  <si>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</si>
  <si>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</si>
  <si>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</si>
  <si>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</si>
  <si>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</si>
  <si>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</si>
  <si>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</si>
  <si>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</si>
  <si>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</si>
  <si>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</si>
  <si>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</si>
  <si>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</si>
  <si>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</si>
  <si>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</si>
  <si>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</si>
  <si>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</si>
  <si>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</si>
  <si>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</si>
  <si>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</si>
  <si>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</si>
  <si>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</si>
  <si>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</si>
  <si>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</si>
  <si>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</si>
  <si>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</si>
  <si>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</si>
  <si>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</si>
  <si>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</si>
  <si>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</si>
  <si>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</si>
  <si>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</si>
  <si>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</si>
  <si>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</si>
  <si>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</si>
  <si>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</si>
  <si>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</si>
  <si>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</si>
  <si>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</si>
  <si>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</si>
  <si>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</si>
  <si>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</si>
  <si>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</si>
  <si>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</si>
  <si>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</si>
  <si>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</si>
  <si>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</si>
  <si>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</si>
  <si>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</si>
  <si>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</si>
  <si>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</si>
  <si>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</si>
  <si>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</si>
  <si>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</si>
  <si>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</si>
  <si>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</si>
  <si>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</si>
  <si>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</si>
  <si>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</si>
  <si>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</si>
  <si>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</si>
  <si>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</si>
  <si>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PCM-20251129-00001798</t>
  </si>
  <si>
    <t>EM Team on the way ETA: 50 Mins</t>
  </si>
  <si>
    <t>PCM-20251129-00001757</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</si>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</sst>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327.90902974537312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45990.857455671299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45990.857455671299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45990.857455671299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45990.857455671299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45990.857455671299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45990.857455671299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45990.857455671299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45990.857455671299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45990.857455671299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45990.857455671299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45990.857455671299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45990.857455671299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45990.857455671299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45990.857455671299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45990.857455671299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45990.857455671299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45990.857455671299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45990.857455671299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45990.857455671299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45990.857455671299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45990.857455671299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45990.857455671299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45990.857455671299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45990.857455671299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45990.857455671299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45990.857455671299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45990.857455671299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45990.857455671299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947221-6F5C-40AB-9C91-31E6C02D3657}"/>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165.85761770833778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6.470036689817789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0.10238622685574228</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45990.857455671299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45990.857455671299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45990.857455671299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45990.857455671299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45990.857455671299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45990.857455671299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45990.857455671299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45990.857455671299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45990.857455671299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45990.857455671299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45990.857455671299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45990.857455671299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45990.857455671299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45990.857455671299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45990.857455671299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45990.857455671299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45990.857455671299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45990.857455671299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45990.857455671299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45990.857455671299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45990.857455671299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45990.857455671299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45990.857455671299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45990.857455671299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45990.857455671299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45990.857455671299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45990.857455671299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45990.857455671299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45990.857455671299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45990.857455671299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45990.857455671299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45990.857455671299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45990.857455671299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45990.857455671299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45990.857455671299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45990.857455671299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45990.857455671299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45990.857455671299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45990.857455671299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45990.857455671299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45990.857455671299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45990.857455671299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45990.857455671299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45990.857455671299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45990.857455671299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45990.857455671299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45990.857455671299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45990.857455671299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45990.857455671299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45990.857455671299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45990.857455671299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45990.857455671299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45990.857455671299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45990.857455671299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45990.857455671299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45990.857455671299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45990.857455671299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45990.857455671299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45990.857455671299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45990.857455671299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45990.857455671299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45990.857455671299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45990.857455671299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45990.857455671299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45990.857455671299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45990.857455671299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45990.857455671299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45990.857455671299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45990.857455671299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45990.857455671299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45990.857455671299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5">
        <v>45990.742638888885</v>
      </c>
      <c r="G2" s="158">
        <f ca="1">IFERROR(NOW()-F2,"-")</f>
        <v>0.11481678241398185</v>
      </c>
      <c r="H2" s="159">
        <v>45990.829074074078</v>
      </c>
      <c r="I2" s="82" t="str">
        <f>IFERROR(VLOOKUP(D2,DB!A:F,6,0),"")</f>
        <v>SCECO</v>
      </c>
      <c r="J2" s="58" t="str">
        <f>IFERROR(VLOOKUP(D2,DB!A:G,7,0),"")</f>
        <v>Dead</v>
      </c>
      <c r="K2" s="157" t="s">
        <v>39195</v>
      </c>
      <c r="L2" s="156" t="str">
        <f>IFERROR(VLOOKUP(D2,DB!A:I,9,0),"")</f>
        <v>Latis</v>
      </c>
    </row>
    <row r="3" spans="1:13" ht="15" customHeight="1">
      <c r="A3" s="19"/>
      <c r="B3" s="58" t="str">
        <f>IFERROR(VLOOKUP(D3,DB!A:K,11,0),"")</f>
        <v/>
      </c>
      <c r="C3" s="18"/>
      <c r="D3" s="58"/>
      <c r="E3" s="18"/>
      <c r="F3" s="20"/>
      <c r="G3" s="21">
        <f t="shared" ref="G3:G36" ca="1" si="0">IFERROR(NOW()-F3,"-")</f>
        <v>45990.857455671299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45990.857455671299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45990.857455671299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45990.857455671299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45990.857455671299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45990.857455671299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45990.857455671299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45990.857455671299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45990.857455671299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45990.857455671299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45990.857455671299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45990.857455671299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45990.857455671299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45990.857455671299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45990.857455671299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45990.857455671299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45990.857455671299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45990.857455671299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45990.857455671299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45990.857455671299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45990.857455671299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45990.857455671299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45990.857455671299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45990.857455671299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45990.857455671299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45990.857455671299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45990.857455671299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45990.857455671299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45990.857455671299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45990.857455671299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45990.857455671299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45990.857455671299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45990.857455671299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45990.857455671299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45990.857455671299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45990.857455671299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45990.857455671299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45990.857455671299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45990.857455671299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45990.857455671299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45990.857455671299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45990.857455671299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45990.857455671299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45990.857455671299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45990.857455671299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45990.857455671299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45990.857455671299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45990.857455671299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45990.857455671299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45990.857455671299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45990.857455671299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45990.857455671299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45990.857455671299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45990.857455671299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45990.857455671299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45990.857455671299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45990.857455671299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45990.857455671299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45990.857455671299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45990.857455671299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45990.857455671299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45990.857455671299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45990.857455671299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45990.857455671299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45990.857455671299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45990.857455671299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45990.857455671299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45990.857455671299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45990.857455671299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45990.857455671299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45990.857455671299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45990.857455671299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45990.857455671299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45990.857455671299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45990.857455671299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45990.857455671299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45990.857455671299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45990.857455671299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45990.857455671299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45990.857455671299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45990.857455671299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45990.857455671299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45990.857455671299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45990.857455671299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45990.857455671299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45990.857455671299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45990.857455671299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45990.857455671299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45990.857455671299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45990.857455671299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45990.857455671299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45990.857455671299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45990.857455671299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45990.857455671299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45990.857455671299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45990.857455671299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45990.857455671299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45990.857455671299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45990.857455671299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45990.857455671299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45990.857455671299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45990.857455671299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45990.857455671299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45990.857455671299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45990.857455671299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45990.857455671299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45990.857455671299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45990.857455671299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45990.857455671299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45990.857455671299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45990.857455671299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45990.857455671299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45990.857455671299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45990.857455671299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45990.857455671299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45990.857455671299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45990.857455671299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45990.857455671299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45990.857455671299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45990.857455671299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45990.857455671299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45990.857455671299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45990.857455671299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45990.857455671299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45990.857455671299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45990.857455671299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45990.857455671299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45990.857455671299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45990.857455671299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45990.857455671299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45990.857455671299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45990.857455671299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45990.857455671299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45990.857455671299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45990.857455671299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45990.857455671299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45990.857455671299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45990.857455671299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45990.857455671299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45990.857455671299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45990.857455671299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45990.857455671299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45990.857455671299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45990.857455671299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45990.857455671299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45990.857455671299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45990.857455671299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45990.857455671299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45990.857455671299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45990.857455671299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45990.857455671299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45990.857455671299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45990.857455671299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45990.857455671299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45990.857455671299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45990.857455671299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45990.857455671299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45990.857455671299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45990.857455671299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45990.857455671299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45990.857455671299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45990.857455671299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45990.857455671299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45990.857455671299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45990.857455671299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45990.857455671299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45990.857455671299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45990.857455671299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45990.857455671299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45990.857455671299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45990.857455671299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45990.857455671299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45990.857455671299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45990.857455671299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45990.857455671299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45990.857455671299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45990.857455671299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45990.857455671299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45990.857455671299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45990.857455671299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45990.857455671299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45990.857455671299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45990.857455671299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45990.857455671299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45990.857455671299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45990.857455671299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45990.857455671299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45990.857455671299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45990.857455671299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45990.857455671299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45990.857455671299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45990.857455671299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45990.857455671299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45990.857455671299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45990.857455671299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45990.857455671299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45990.857455671299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45990.857455671299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45990.857455671299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45990.857455671299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45990.857455671299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45990.857455671299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45990.857455671299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45990.857455671299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45990.857455671299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45990.857455671299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45990.857455671299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45990.857455671299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45990.857455671299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45990.857455671299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45990.857455671299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45990.857455671299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45990.857455671299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45990.857455671299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45990.857455671299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45990.857455671299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45990.857455671299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45990.857455671299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45990.857455671299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45990.857455671299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45990.857455671299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45990.857455671299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45990.857455671299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45990.857455671299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45990.857455671299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45990.857455671299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45990.857455671299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45990.857455671299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45990.857455671299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45990.857455671299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45990.857455671299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45990.857455671299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45990.857455671299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45990.857455671299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45990.857455671299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45990.857455671299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45990.857455671299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45990.857455671299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45990.857455671299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45990.857455671299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45990.857455671299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45990.857455671299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45990.857455671299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45990.857455671299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45990.857455671299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45990.857455671299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45990.857455671299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45990.857455671299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45990.857455671299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45990.857455671299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45990.857455671299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45990.857455671299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45990.857455671299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45990.857455671299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45990.857455671299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45990.857455671299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45990.857455671299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45990.857455671299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45990.857455671299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45990.857455671299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45990.857455671299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45990.857455671299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45990.857455671299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45990.857455671299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45990.857455671299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45990.857455671299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45990.857455671299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45990.857455671299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45990.857455671299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45990.857455671299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45990.857455671299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45990.857455671299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45990.857455671299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45990.857455671299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45990.857455671299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45990.857455671299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45990.857455671299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45990.857455671299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45990.857455671299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45990.857455671299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45990.857455671299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45990.857455671299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45990.857455671299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45990.857455671299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45990.857455671299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45990.857455671299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45990.857455671299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45990.857455671299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45990.857455671299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45990.857455671299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45990.857455671299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45990.857455671299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45990.857455671299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45990.857455671299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45990.857455671299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45990.857455671299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45990.857455671299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45990.857455671299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45990.857455671299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45990.857455671299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45990.857455671299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45990.857455671299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45990.857455671299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45990.857455671299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45990.857455671299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45990.857455671299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45990.857455671299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45990.857455671299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45990.857455671299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45990.857455671299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45990.857455671299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45990.857455671299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45990.857455671299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45990.857455671299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45990.857455671299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45990.857455671299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45990.857455671299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45990.857455671299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45990.857455671299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45990.857455671299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45990.857455671299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45990.857455671299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45990.857455671299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45990.857455671299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45990.857455671299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45990.857455671299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45990.857455671299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45990.857455671299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45990.857455671299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45990.857455671299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45990.857455671299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45990.857455671299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45990.857455671299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45990.857455671299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45990.857455671299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45990.857455671299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45990.857455671299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45990.857455671299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45990.857455671299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45990.857455671299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45990.857455671299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45990.857455671299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45990.857455671299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45990.857455671299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45990.857455671299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45990.857455671299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45990.857455671299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45990.857455671299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45990.857455671299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45990.857455671299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45990.857455671299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45990.857455671299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45990.857455671299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45990.857455671299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45990.857455671299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45990.857455671299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45990.857455671299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45990.857455671299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45990.857455671299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45990.857455671299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45990.857455671299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45990.857455671299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45990.857455671299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45990.857455671299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45990.857455671299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45990.857455671299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45990.857455671299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45990.857455671299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45990.857455671299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45990.857455671299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45990.857455671299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45990.857455671299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45990.857455671299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45990.857455671299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45990.857455671299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45990.857455671299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45990.857455671299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45990.857455671299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45990.857455671299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45990.857455671299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45990.857455671299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45990.857455671299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45990.857455671299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45990.857455671299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45990.857455671299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45990.857455671299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45990.857455671299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45990.857455671299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45990.857455671299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45990.857455671299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45990.857455671299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45990.857455671299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45990.857455671299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45990.857455671299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45990.857455671299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45990.857455671299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45990.857455671299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45990.857455671299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45990.857455671299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45990.857455671299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45990.857455671299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45990.857455671299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45990.857455671299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45990.857455671299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45990.857455671299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45990.857455671299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45990.857455671299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45990.857455671299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45990.857455671299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45990.857455671299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45990.857455671299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45990.857455671299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45990.857455671299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45990.857455671299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45990.857455671299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45990.857455671299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45990.857455671299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45990.857455671299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45990.857455671299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45990.857455671299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45990.857455671299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45990.857455671299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45990.857455671299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45990.857455671299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45990.857455671299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45990.857455671299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45990.857455671299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45990.857455671299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45990.857455671299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45990.857455671299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45990.857455671299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45990.857455671299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45990.857455671299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45990.857455671299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45990.857455671299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45990.857455671299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45990.857455671299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45990.857455671299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45990.857455671299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45990.857455671299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45990.857455671299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45990.857455671299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45990.857455671299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45990.857455671299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45990.857455671299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45990.857455671299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45990.857455671299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45990.857455671299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45990.857455671299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45990.857455671299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45990.857455671299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45990.857455671299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45990.857455671299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45990.857455671299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45990.857455671299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45990.857455671299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45990.857455671299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45990.857455671299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45990.857455671299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45990.857455671299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45990.857455671299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45990.857455671299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45990.857455671299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45990.857455671299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45990.857455671299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45990.857455671299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45990.857455671299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45990.857455671299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45990.857455671299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45990.857455671299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45990.857455671299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45990.857455671299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45990.857455671299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45990.857455671299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45990.857455671299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45990.857455671299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45990.857455671299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45990.857455671299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45990.857455671299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45990.857455671299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45990.857455671299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45990.857455671299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45990.857455671299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45990.857455671299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45990.857455671299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45990.857455671299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45990.857455671299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45990.857455671299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45990.857455671299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45990.857455671299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45990.857455671299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45990.857455671299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45990.857455671299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45990.857455671299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45990.857455671299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45990.857455671299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45990.857455671299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45990.857455671299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45990.857455671299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45990.857455671299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45990.857455671299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45990.857455671299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45990.857455671299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45990.857455671299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45990.857455671299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45990.857455671299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45990.857455671299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45990.857455671299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45990.857455671299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45990.857455671299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45990.857455671299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45990.857455671299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45990.857455671299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45990.857455671299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45990.857455671299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45990.857455671299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45990.857455671299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45990.857455671299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45990.857455671299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45990.857455671299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45990.857455671299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45990.857455671299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45990.857455671299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45990.857455671299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45990.857455671299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45990.857455671299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45990.857455671299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45990.857455671299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45990.857455671299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45990.857455671299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45990.857455671299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45990.857455671299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45990.857455671299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45990.857455671299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45990.857455671299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45990.857455671299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45990.857455671299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45990.857455671299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45990.857455671299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45990.857455671299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45990.857455671299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45990.857455671299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45990.857455671299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45990.857455671299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45990.857455671299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45990.857455671299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45990.857455671299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45990.857455671299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45990.857455671299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45990.857455671299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45990.857455671299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45990.857455671299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45990.857455671299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45990.857455671299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45990.857455671299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45990.857455671299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45990.857455671299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45990.857455671299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45990.857455671299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45990.857455671299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45990.857455671299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45990.857455671299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45990.857455671299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45990.857455671299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45990.857455671299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45990.857455671299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45990.857455671299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45990.857455671299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45990.857455671299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45990.857455671299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45990.857455671299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45990.857455671299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45990.857455671299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45990.857455671299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45990.857455671299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45990.857455671299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45990.857455671299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45990.857455671299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45990.857455671299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45990.857455671299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45990.857455671299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45990.857455671299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45990.857455671299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45990.857455671299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45990.857455671299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45990.857455671299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45990.857455671299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45990.857455671299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45990.857455671299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45990.857455671299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45990.857455671299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45990.857455671299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45990.857455671299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45990.857455671299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45990.857455671299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45990.857455671299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45990.857455671299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45990.857455671299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45990.857455671299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45990.857455671299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45990.857455671299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45990.857455671299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45990.857455671299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45990.857455671299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45990.857455671299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45990.857455671299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45990.857455671299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45990.857455671299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45990.857455671299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45990.857455671299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45990.857455671299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45990.857455671299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45990.857455671299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45990.857455671299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45990.857455671299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45990.857455671299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45990.857455671299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45990.857455671299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45990.857455671299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45990.857455671299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45990.857455671299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45990.857455671299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45990.857455671299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45990.857455671299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45990.857455671299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45990.857455671299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45990.857455671299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45990.857455671299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45990.857455671299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45990.857455671299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45990.857455671299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45990.857455671299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45990.857455671299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45990.857455671299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45990.857455671299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45990.857455671299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45990.857455671299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45990.857455671299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45990.857455671299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45990.857455671299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45990.857455671299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45990.857455671299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45990.857455671299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45990.857455671299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45990.857455671299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45990.857455671299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45990.857455671299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45990.857455671299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45990.857455671299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45990.857455671299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45990.857455671299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45990.857455671299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45990.857455671299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45990.857455671299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45990.857455671299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45990.857455671299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45990.857455671299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45990.857455671299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45990.857455671299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45990.857455671299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45990.857455671299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45990.857455671299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45990.857455671299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45990.857455671299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45990.857455671299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45990.857455671299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45990.857455671299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45990.857455671299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45990.857455671299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45990.857455671299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45990.857455671299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45990.857455671299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45990.857455671299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45990.857455671299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45990.857455671299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45990.857455671299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45990.857455671299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45990.857455671299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45990.857455671299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45990.857455671299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45990.857455671299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45990.857455671299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45990.857455671299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45990.857455671299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45990.857455671299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45990.857455671299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45990.857455671299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45990.857455671299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45990.857455671299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45990.857455671299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45990.857455671299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45990.857455671299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45990.857455671299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45990.857455671299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45990.857455671299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45990.857455671299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45990.857455671299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45990.857455671299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45990.857455671299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45990.857455671299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45990.857455671299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45990.857455671299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45990.857455671299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45990.857455671299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45990.857455671299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45990.857455671299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45990.857455671299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45990.857455671299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45990.857455671299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45990.857455671299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45990.857455671299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45990.857455671299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45990.857455671299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45990.857455671299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45990.857455671299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45990.857455671299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45990.857455671299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45990.857455671299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45990.857455671299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45990.857455671299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45990.857455671299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45990.857455671299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45990.857455671299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45990.857455671299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45990.857455671299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45990.857455671299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45990.857455671299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45990.857455671299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45990.857455671299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45990.857455671299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45990.857455671299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45990.857455671299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45990.857455671299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45990.857455671299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45990.857455671299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45990.857455671299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45990.857455671299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45990.857455671299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45990.857455671299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45990.857455671299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45990.857455671299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45990.857455671299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45990.857455671299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45990.857455671299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45990.857455671299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45990.857455671299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45990.857455671299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45990.857455671299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45990.857455671299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45990.857455671299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45990.857455671299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45990.857455671299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45990.857455671299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45990.857455671299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45990.857455671299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45990.857455671299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45990.857455671299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45990.857455671299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45990.857455671299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45990.857455671299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45990.857455671299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45990.857455671299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45990.857455671299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45990.857455671299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45990.857455671299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45990.857455671299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45990.857455671299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45990.857455671299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45990.857455671299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45990.857455671299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45990.857455671299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45990.857455671299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45990.857455671299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45990.857455671299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45990.857455671299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45990.857455671299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45990.857455671299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45990.857455671299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45990.857455671299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45990.857455671299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45990.857455671299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45990.857455671299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45990.857455671299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45990.857455671299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45990.857455671299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45990.857455671299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45990.857455671299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45990.857455671299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45990.857455671299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45990.857455671299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45990.857455671299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45990.857455671299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45990.857455671299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45990.857455671299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45990.857455671299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45990.857455671299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45990.857455671299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45990.857455671299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45990.857455671299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45990.857455671299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45990.857455671299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45990.857455671299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45990.857455671299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45990.857455671299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45990.857455671299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45990.857455671299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45990.857455671299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45990.857455671299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45990.857455671299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45990.857455671299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45990.857455671299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45990.857455671299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45990.857455671299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45990.857455671299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45990.857455671299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45990.857455671299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45990.857455671299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45990.857455671299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45990.857455671299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45990.857455671299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45990.857455671299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45990.857455671299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45990.857455671299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45990.857455671299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45990.857455671299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45990.857455671299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45990.857455671299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45990.857455671299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45990.857455671299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45990.857455671299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45990.857455671299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45990.857455671299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45990.857455671299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45990.857455671299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45990.857455671299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45990.857455671299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45990.857455671299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45990.857455671299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45990.857455671299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45990.857455671299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45990.857455671299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45990.857455671299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45990.857455671299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45990.857455671299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45990.857455671299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45990.857455671299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45990.857455671299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45990.857455671299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45990.857455671299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45990.857455671299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45990.857455671299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45990.857455671299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45990.857455671299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45990.857455671299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45990.857455671299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45990.857455671299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45990.857455671299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45990.857455671299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45990.857455671299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45990.857455671299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45990.857455671299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45990.857455671299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45990.857455671299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45990.857455671299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45990.857455671299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45990.857455671299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45990.857455671299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45990.857455671299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45990.857455671299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45990.857455671299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45990.857455671299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45990.857455671299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45990.857455671299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45990.857455671299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45990.857455671299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45990.857455671299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45990.857455671299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45990.857455671299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45990.857455671299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45990.857455671299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45990.857455671299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45990.857455671299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45990.857455671299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45990.857455671299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45990.857455671299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45990.857455671299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45990.857455671299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45990.857455671299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45990.857455671299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45990.857455671299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45990.857455671299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45990.857455671299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45990.857455671299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45990.857455671299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45990.857455671299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45990.857455671299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45990.857455671299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45990.857455671299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45990.857455671299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45990.857455671299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45990.857455671299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45990.857455671299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45990.857455671299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45990.857455671299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45990.857455671299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45990.857455671299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45990.857455671299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45990.857455671299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45990.857455671299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45990.857455671299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45990.857455671299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45990.857455671299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45990.857455671299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45990.857455671299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45990.857455671299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45990.857455671299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45990.857455671299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45990.857455671299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45990.857455671299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45990.857455671299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45990.857455671299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45990.857455671299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45990.857455671299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45990.857455671299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45990.857455671299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45990.857455671299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45990.857455671299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45990.857455671299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45990.857455671299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45990.857455671299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45990.857455671299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45990.857455671299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45990.857455671299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45990.857455671299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45990.857455671299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45990.857455671299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45990.857455671299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45990.857455671299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45990.857455671299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45990.857455671299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45990.857455671299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45990.857455671299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45990.857455671299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45990.857455671299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45990.857455671299</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D32" sqref="D3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287.37673807870306</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45990.857455671299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45990.857455671299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45990.857455671299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45990.857455671299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45990.857455671299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45990.857455671299</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45990.857455671299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45990.857455671299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45990.857455671299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45990.857455671299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45990.857455671299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45990.857455671299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45990.857455671299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45990.857455671299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45990.857455671299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45990.857455671299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45990.857455671299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45990.857455671299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45990.857455671299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45990.857455671299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45990.857455671299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45990.857455671299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45990.857455671299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45990.857455671299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45990.857455671299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45990.857455671299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45990.857455671299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45990.857455671299</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45990.857455671299</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45990.857455671299</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45990.857455671299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45990.857455671299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45990.857455671299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45990.857455671299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45990.857455671299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45990.857455671299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45990.857455671299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45990.857455671299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45990.857455671299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45990.857455671299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45990.857455671299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45990.857455671299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45990.857455671299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45990.857455671299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45990.857455671299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45990.857455671299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45990.857455671299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45990.857455671299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45990.857455671299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45990.857455671299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45990.857455671299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45990.857455671299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45990.857455671299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45990.857455671299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45990.857455671299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45990.857455671299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45990.857455671299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45990.857455671299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45990.857455671299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45990.857455671299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45990.857455671299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45990.857455671299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45990.857455671299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45990.857455671299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45990.857455671299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45990.857455671299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45990.857455671299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45990.857455671299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45990.857455671299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45990.857455671299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45990.857455671299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45990.857455671299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45990.857455671299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45990.857455671299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45990.857455671299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45990.857455671299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45990.857455671299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45990.857455671299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45990.857455671299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45990.857455671299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45990.857455671299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45990.857455671299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45990.857455671299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45990.857455671299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45990.857455671299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45990.857455671299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45990.857455671299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45990.857455671299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45990.857455671299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45990.857455671299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45990.857455671299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45990.857455671299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45990.857455671299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45990.857455671299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45990.857455671299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45990.857455671299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45990.857455671299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45990.857455671299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45990.857455671299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45990.857455671299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45990.857455671299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45990.857455671299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45990.857455671299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45990.857455671299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45990.857455671299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45990.857455671299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45990.857455671299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45990.857455671299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45990.857455671299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45990.857455671299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45990.857455671299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45990.857455671299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45990.857455671299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45990.857455671299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45990.857455671299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45990.857455671299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45990.857455671299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45990.857455671299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45990.857455671299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45990.857455671299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45990.857455671299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45990.857455671299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45990.857455671299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45990.857455671299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45990.857455671299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45990.857455671299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45990.857455671299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45990.857455671299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45990.857455671299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45990.857455671299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45990.857455671299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45990.857455671299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45990.857455671299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45990.857455671299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45990.857455671299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45990.857455671299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45990.857455671299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45990.857455671299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45990.857455671299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45990.857455671299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45990.857455671299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45990.857455671299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45990.857455671299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45990.857455671299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45990.857455671299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45990.857455671299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45990.857455671299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45990.857455671299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45990.857455671299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45990.857455671299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45990.857455671299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45990.857455671299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45990.857455671299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45990.857455671299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45990.857455671299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45990.857455671299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45990.857455671299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45990.857455671299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45990.857455671299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45990.857455671299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45990.857455671299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45990.857455671299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45990.857455671299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45990.857455671299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45990.857455671299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45990.857455671299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45990.857455671299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45990.857455671299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45990.857455671299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45990.857455671299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45990.857455671299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45990.857455671299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45990.857455671299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45990.857455671299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45990.857455671299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45990.857455671299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45990.857455671299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45990.857455671299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45990.857455671299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45990.857455671299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45990.857455671299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45990.857455671299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45990.857455671299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45990.857455671299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45990.857455671299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45990.857455671299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45990.857455671299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45990.857455671299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45990.857455671299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45990.857455671299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45990.857455671299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45990.857455671299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45990.857455671299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45990.857455671299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45990.857455671299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45990.857455671299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45990.857455671299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45990.857455671299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45990.857455671299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45990.857455671299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45990.857455671299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45990.857455671299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45990.857455671299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45990.857455671299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45990.857455671299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45990.857455671299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45990.857455671299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45990.857455671299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45990.857455671299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45990.857455671299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45990.857455671299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45990.857455671299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45990.857455671299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45990.857455671299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45990.857455671299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45990.857455671299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45990.857455671299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45990.857455671299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45990.857455671299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45990.857455671299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45990.857455671299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45990.857455671299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45990.857455671299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45990.857455671299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45990.857455671299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45990.857455671299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45990.857455671299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45990.857455671299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45990.857455671299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45990.857455671299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45990.857455671299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45990.857455671299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45990.857455671299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45990.857455671299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45990.857455671299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45990.857455671299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45990.857455671299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45990.857455671299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45990.857455671299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45990.857455671299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45990.857455671299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45990.857455671299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45990.857455671299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45990.857455671299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45990.857455671299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45990.857455671299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45990.857455671299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45990.857455671299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45990.857455671299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45990.857455671299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45990.857455671299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45990.857455671299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45990.857455671299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45990.857455671299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45990.857455671299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45990.857455671299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45990.857455671299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45990.857455671299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45990.857455671299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45990.857455671299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45990.857455671299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45990.857455671299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45990.857455671299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45990.857455671299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45990.857455671299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45990.857455671299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45990.857455671299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45990.857455671299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45990.857455671299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45990.857455671299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45990.857455671299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45990.857455671299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45990.857455671299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45990.857455671299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45990.857455671299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45990.857455671299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45990.857455671299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45990.857455671299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45990.857455671299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45990.857455671299</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99.025395486110938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64.668578356482612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42.196344560186844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9.4841570601856802</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0.90554594907735009</v>
      </c>
      <c r="H6" s="38">
        <v>45989.971354166664</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33352</v>
      </c>
      <c r="E7" s="37" t="s">
        <v>39185</v>
      </c>
      <c r="F7" s="38">
        <v>45990.843530092592</v>
      </c>
      <c r="G7" s="138">
        <f ca="1">IFERROR(NOW()-F7,"")</f>
        <v>1.3925578707130626E-2</v>
      </c>
      <c r="H7" s="38">
        <v>45990.83797453704</v>
      </c>
      <c r="I7" s="37" t="str">
        <f>IFERROR(VLOOKUP(D7,DB!A:F,6,0),"")</f>
        <v>SCECO</v>
      </c>
      <c r="J7" s="37" t="str">
        <f>IFERROR(VLOOKUP(D7,DB!A:G,7,0),"")</f>
        <v>Good</v>
      </c>
      <c r="K7" s="37" t="s">
        <v>39209</v>
      </c>
      <c r="L7" s="37" t="str">
        <f>IFERROR(VLOOKUP(D7,DB!A:I,9,0),"")</f>
        <v>Latis</v>
      </c>
    </row>
    <row r="8" spans="1:13">
      <c r="A8" s="37"/>
      <c r="B8" s="37" t="str">
        <f>IFERROR(VLOOKUP(D8,DB!A:K,11,0),"")</f>
        <v/>
      </c>
      <c r="C8" s="37"/>
      <c r="D8" s="106"/>
      <c r="E8" s="37"/>
      <c r="F8" s="38"/>
      <c r="G8" s="138">
        <f ca="1">IFERROR(NOW()-F8,"")</f>
        <v>45990.857455671299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45990.857455671299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45990.857455671299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45990.857455671299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45990.857455671299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45990.857455671299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45990.857455671299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45990.857455671299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45990.857455671299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45990.857455671299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45990.857455671299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45990.857455671299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45990.857455671299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45990.857455671299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45990.857455671299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45990.857455671299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45990.857455671299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45990.857455671299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45990.857455671299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45990.857455671299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45990.857455671299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45990.857455671299</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35239</v>
      </c>
      <c r="E2" s="106" t="s">
        <v>39106</v>
      </c>
      <c r="F2" s="121">
        <v>45990.800451388888</v>
      </c>
      <c r="G2" s="72">
        <f ca="1">IFERROR(NOW()-F2,"-")</f>
        <v>5.7004282411071472E-2</v>
      </c>
      <c r="H2" s="121">
        <v>45990.800451388888</v>
      </c>
      <c r="I2" s="119" t="str">
        <f>IFERROR(VLOOKUP(D2,DB!A:F,6,0),"")</f>
        <v>SCECO</v>
      </c>
      <c r="J2" s="119" t="str">
        <f>IFERROR(VLOOKUP(D2,DB!A:G,7,0),"")</f>
        <v>Vandalized</v>
      </c>
      <c r="K2" s="122" t="s">
        <v>39211</v>
      </c>
      <c r="L2" s="140" t="str">
        <f>IFERROR(VLOOKUP(D2,DB!A:I,9,0),"")</f>
        <v>Latis</v>
      </c>
    </row>
    <row r="3" spans="1:16382" ht="31.5" customHeight="1">
      <c r="A3" s="118"/>
      <c r="B3" s="119" t="str">
        <f>IFERROR(VLOOKUP(D3,DB!A:K,11,0),"")</f>
        <v/>
      </c>
      <c r="C3" s="120"/>
      <c r="D3" s="119"/>
      <c r="E3" s="106"/>
      <c r="F3" s="121"/>
      <c r="G3" s="72">
        <f ca="1">IFERROR(NOW()-F3,"-")</f>
        <v>45990.857455671299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45990.857455671299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45990.857455671299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45990.857455671299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45990.857455671299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45990.857455671299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45990.857455671299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45990.857455671299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45990.857455671299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45990.857455671299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45990.857455671299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45990.857455671299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45990.857455671299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45990.857455671299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45990.857455671299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45990.857455671299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45990.857455671299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45990.857455671299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45990.857455671299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45990.857455671299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45990.857455671299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45990.857455671299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45990.857455671299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45990.857455671299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45990.857455671299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45990.857455671299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45990.857455671299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45990.857455671299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45990.857455671299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45990.857455671299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45990.857455671299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45990.857455671299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45990.857455671299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45990.857455671299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45990.857455671299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45990.857455671299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45990.857455671299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45990.857455671299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45990.857455671299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45990.857455671299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45990.857455671299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45990.857455671299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45990.857455671299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45990.857455671299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45990.857455671299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45990.857455671299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45990.857455671299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45990.857455671299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45990.857455671299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45990.857455671299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45990.857455671299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45990.857455671299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45990.857455671299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45990.857455671299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45990.857455671299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45990.857455671299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45990.857455671299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45990.857455671299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45990.857455671299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45990.857455671299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45990.857455671299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45990.857455671299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45990.857455671299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45990.857455671299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45990.857455671299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45990.857455671299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45990.857455671299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45990.857455671299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45990.857455671299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45990.857455671299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45990.857455671299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45990.857455671299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45990.857455671299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45990.857455671299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45990.857455671299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45990.857455671299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45990.857455671299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45990.857455671299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45990.857455671299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45990.857455671299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45990.857455671299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45990.857455671299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45990.857455671299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45990.857455671299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45990.857455671299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45990.857455671299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45990.857455671299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45990.857455671299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45990.857455671299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45990.857455671299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45990.857455671299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45990.857455671299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45990.857455671299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45990.857455671299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45990.857455671299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45990.857455671299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45990.857455671299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45990.857455671299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45990.857455671299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45990.857455671299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45990.857455671299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45990.857455671299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45990.857455671299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45990.857455671299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45990.857455671299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45990.857455671299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45990.857455671299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45990.857455671299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45990.857455671299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45990.857455671299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45990.857455671299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45990.857455671299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45990.857455671299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45990.857455671299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45990.857455671299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45990.857455671299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45990.857455671299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45990.857455671299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45990.857455671299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45990.857455671299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45990.857455671299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45990.857455671299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45990.857455671299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45990.857455671299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45990.857455671299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45990.857455671299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45990.857455671299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45990.857455671299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45990.857455671299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45990.857455671299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45990.857455671299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45990.857455671299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45990.857455671299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45990.857455671299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45990.857455671299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45990.857455671299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45990.857455671299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45990.857455671299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45990.857455671299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45990.857455671299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45990.857455671299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45990.857455671299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45990.857455671299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45990.857455671299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45990.857455671299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45990.857455671299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45990.857455671299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45990.857455671299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45990.857455671299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45990.857455671299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45990.857455671299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45990.857455671299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45990.857455671299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45990.857455671299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45990.857455671299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45990.857455671299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45990.857455671299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45990.857455671299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45990.857455671299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45990.857455671299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45990.857455671299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45990.857455671299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45990.857455671299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45990.857455671299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45990.857455671299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45990.857455671299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45990.857455671299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45990.857455671299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45990.857455671299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45990.857455671299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45990.857455671299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45990.857455671299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45990.857455671299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45990.857455671299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45990.857455671299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45990.857455671299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45990.857455671299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45990.857455671299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45990.857455671299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45990.857455671299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45990.857455671299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45990.857455671299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45990.857455671299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45990.857455671299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45990.857455671299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45990.857455671299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45990.857455671299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45990.857455671299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45990.857455671299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45990.857455671299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45990.857455671299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45990.857455671299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45990.857455671299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45990.857455671299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45990.857455671299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45990.857455671299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45990.857455671299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45990.857455671299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45990.857455671299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45990.857455671299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45990.857455671299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45990.857455671299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45990.857455671299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45990.857455671299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45990.857455671299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45990.857455671299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45990.857455671299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45990.857455671299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45990.857455671299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45990.857455671299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45990.857455671299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45990.857455671299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45990.857455671299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45990.857455671299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45990.857455671299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45990.857455671299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45990.857455671299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45990.857455671299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45990.857455671299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45990.857455671299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45990.857455671299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45990.857455671299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45990.857455671299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45990.857455671299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45990.857455671299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45990.857455671299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45990.857455671299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45990.857455671299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45990.857455671299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45990.857455671299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45990.857455671299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45990.857455671299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45990.857455671299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45990.857455671299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45990.857455671299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45990.857455671299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45990.857455671299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45990.857455671299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45990.857455671299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45990.857455671299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45990.857455671299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45990.857455671299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45990.857455671299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45990.857455671299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45990.857455671299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45990.857455671299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45990.857455671299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45990.857455671299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45990.857455671299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45990.857455671299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45990.857455671299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45990.857455671299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45990.857455671299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45990.857455671299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45990.857455671299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45990.857455671299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45990.857455671299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45990.857455671299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45990.857455671299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45990.857455671299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45990.857455671299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45990.857455671299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45990.857455671299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45990.857455671299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45990.857455671299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45990.857455671299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45990.857455671299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45990.857455671299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45990.857455671299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45990.857455671299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45990.857455671299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45990.857455671299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45990.857455671299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45990.857455671299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45990.857455671299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45990.857455671299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45990.857455671299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45990.857455671299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45990.857455671299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45990.857455671299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45990.857455671299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45990.857455671299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45990.857455671299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45990.857455671299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45990.857455671299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45990.857455671299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45990.857455671299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45990.857455671299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45990.857455671299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45990.857455671299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45990.857455671299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45990.857455671299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45990.857455671299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45990.857455671299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45990.857455671299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45990.857455671299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45990.857455671299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45990.857455671299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45990.857455671299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45990.857455671299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45990.857455671299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45990.857455671299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45990.857455671299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45990.857455671299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45990.857455671299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45990.857455671299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45990.857455671299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45990.857455671299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45990.857455671299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45990.857455671299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45990.857455671299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45990.857455671299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45990.857455671299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45990.857455671299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45990.857455671299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45990.857455671299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45990.857455671299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45990.857455671299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45990.857455671299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45990.857455671299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45990.857455671299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45990.857455671299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45990.857455671299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45990.857455671299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45990.857455671299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45990.857455671299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45990.857455671299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45990.857455671299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45990.857455671299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45990.857455671299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45990.857455671299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45990.857455671299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45990.857455671299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45990.857455671299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45990.857455671299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45990.857455671299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45990.857455671299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45990.857455671299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45990.857455671299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45990.857455671299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45990.857455671299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45990.857455671299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45990.857455671299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45990.857455671299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45990.857455671299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45990.857455671299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45990.857455671299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45990.857455671299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45990.857455671299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45990.857455671299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45990.857455671299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45990.857455671299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45990.857455671299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45990.857455671299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45990.857455671299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45990.857455671299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45990.857455671299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45990.857455671299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45990.857455671299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45990.857455671299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45990.857455671299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45990.857455671299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45990.857455671299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45990.857455671299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45990.857455671299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45990.857455671299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45990.857455671299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45990.857455671299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45990.857455671299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45990.857455671299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45990.857455671299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45990.857455671299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45990.857455671299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45990.857455671299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45990.857455671299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45990.857455671299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45990.857455671299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45990.857455671299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45990.857455671299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45990.857455671299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45990.857455671299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45990.857455671299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45990.857455671299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45990.857455671299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45990.857455671299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45990.857455671299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45990.857455671299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45990.857455671299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45990.857455671299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45990.857455671299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45990.857455671299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45990.857455671299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45990.857455671299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45990.857455671299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45990.857455671299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45990.857455671299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45990.857455671299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45990.857455671299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45990.857455671299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45990.857455671299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45990.857455671299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45990.857455671299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45990.857455671299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45990.857455671299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45990.857455671299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45990.857455671299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45990.857455671299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45990.857455671299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45990.857455671299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45990.857455671299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45990.857455671299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45990.857455671299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45990.857455671299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45990.857455671299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45990.857455671299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45990.857455671299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45990.857455671299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45990.857455671299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45990.857455671299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45990.857455671299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45990.857455671299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45990.857455671299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45990.857455671299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45990.857455671299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45990.857455671299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45990.857455671299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45990.857455671299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45990.857455671299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45990.857455671299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45990.857455671299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45990.857455671299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45990.857455671299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45990.857455671299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45990.857455671299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45990.857455671299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45990.857455671299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45990.857455671299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45990.857455671299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45990.857455671299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45990.857455671299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45990.857455671299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45990.857455671299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45990.857455671299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45990.857455671299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45990.857455671299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45990.857455671299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45990.857455671299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45990.857455671299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45990.857455671299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45990.857455671299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45990.857455671299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45990.857455671299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45990.857455671299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45990.857455671299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45990.857455671299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45990.857455671299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45990.857455671299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45990.857455671299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45990.857455671299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45990.857455671299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45990.857455671299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45990.857455671299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45990.857455671299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45990.857455671299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45990.857455671299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45990.857455671299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45990.857455671299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45990.857455671299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45990.857455671299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45990.857455671299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45990.857455671299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45990.857455671299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45990.857455671299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45990.857455671299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45990.857455671299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45990.857455671299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45990.857455671299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45990.857455671299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45990.857455671299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45990.857455671299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45990.857455671299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45990.857455671299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45990.857455671299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45990.857455671299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45990.857455671299</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45990.857455671299</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