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34" documentId="13_ncr:1_{F6CB121F-512D-4AA6-A0C1-0FB36C537598}" xr6:coauthVersionLast="47" xr6:coauthVersionMax="47" xr10:uidLastSave="{A0639A5F-C244-4CF7-A92C-CF25EAB286EB}"/>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<sst xmlns="http://schemas.openxmlformats.org/spreadsheetml/2006/main" count="179014" uniqueCount="39099">
  <si>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</si>
  <si>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</si>
  <si>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</si>
  <si>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</si>
  <si>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</si>
  <si>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</si>
  <si>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</si>
  <si>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</si>
  <si>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</si>
  <si>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</si>
  <si>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</si>
  <si>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</si>
  <si>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</si>
  <si>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</si>
  <si>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</si>
  <si>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</si>
  <si>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</si>
  <si>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</si>
  <si>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</si>
  <si>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</si>
  <si>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</si>
  <si>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</si>
  <si>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</si>
  <si>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</si>
  <si>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</si>
  <si>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</si>
  <si>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</si>
  <si>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</si>
  <si>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</si>
  <si>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</si>
  <si>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</si>
  <si>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</si>
  <si>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</si>
  <si>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</si>
  <si>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</si>
  <si>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</si>
  <si>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</si>
  <si>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</si>
  <si>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</si>
  <si>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</si>
  <si>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</si>
  <si>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</si>
  <si>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</si>
  <si>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</si>
  <si>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</si>
  <si>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</si>
  <si>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</si>
  <si>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</si>
  <si>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</si>
  <si>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</si>
  <si>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</si>
  <si>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</si>
  <si>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</si>
  <si>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</si>
  <si>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</si>
  <si>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</si>
  <si>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</si>
  <si>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</si>
  <si>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</si>
  <si>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</si>
  <si>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</si>
  <si>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</si>
  <si>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</si>
  <si>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</si>
  <si>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</si>
  <si>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</si>
  <si>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</si>
  <si>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</si>
  <si>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</si>
  <si>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</si>
  <si>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</si>
  <si>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</si>
  <si>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</si>
  <si>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</si>
  <si>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</si>
  <si>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</si>
  <si>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</si>
  <si>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</si>
  <si>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</si>
  <si>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</si>
  <si>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</si>
  <si>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</si>
  <si>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</si>
  <si>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</si>
  <si>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</si>
  <si>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</si>
  <si>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</si>
  <si>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</si>
  <si>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</si>
  <si>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</si>
  <si>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</si>
  <si>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</si>
  <si>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</si>
  <si>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</si>
  <si>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</si>
  <si>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</si>
  <si>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</si>
  <si>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</si>
  <si>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</si>
  <si>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</si>
  <si>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</si>
  <si>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</si>
  <si>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</si>
  <si>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</si>
  <si>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</si>
  <si>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</si>
  <si>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</si>
  <si>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</si>
  <si>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</si>
  <si>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</si>
  <si>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</si>
  <si>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</si>
  <si>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</si>
  <si>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</si>
  <si>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</si>
  <si>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</si>
  <si>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</si>
  <si>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</si>
  <si>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</si>
  <si>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</si>
  <si>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</si>
  <si>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</si>
  <si>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</si>
  <si>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</si>
  <si>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</si>
  <si>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</si>
  <si>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</si>
  <si>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</si>
  <si>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</si>
  <si>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</si>
  <si>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</si>
  <si>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</si>
  <si>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</si>
  <si>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</si>
  <si>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</si>
  <si>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</si>
  <si>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</si>
  <si>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</si>
  <si>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</si>
  <si>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</si>
  <si>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</si>
  <si>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</si>
  <si>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</si>
  <si>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</si>
  <si>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</si>
  <si>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</si>
  <si>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</si>
  <si>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</si>
  <si>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</si>
  <si>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</si>
  <si>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</si>
  <si>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</si>
  <si>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</si>
  <si>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</si>
  <si>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</si>
  <si>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</si>
  <si>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</si>
  <si>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</si>
  <si>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</si>
  <si>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</si>
  <si>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</si>
  <si>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</si>
  <si>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</si>
  <si>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</si>
  <si>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</si>
  <si>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</si>
  <si>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</si>
  <si>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</si>
  <si>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</si>
  <si>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</si>
  <si>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</si>
  <si>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</si>
  <si>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</si>
  <si>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</si>
  <si>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</si>
  <si>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</si>
  <si>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</si>
  <si>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</si>
  <si>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</si>
  <si>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</si>
  <si>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</si>
  <si>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</si>
  <si>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</si>
  <si>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</si>
  <si>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</si>
  <si>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</si>
  <si>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</si>
  <si>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</si>
  <si>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</si>
  <si>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</si>
  <si>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</si>
  <si>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</si>
  <si>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</si>
  <si>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</si>
  <si>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</si>
  <si>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</si>
  <si>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</si>
  <si>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</si>
  <si>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</si>
  <si>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</si>
  <si>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</si>
  <si>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</si>
  <si>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</si>
  <si>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</si>
  <si>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</si>
  <si>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</si>
  <si>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</si>
  <si>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</si>
  <si>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</si>
  <si>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</si>
  <si>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</si>
  <si>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</si>
  <si>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</si>
  <si>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</si>
  <si>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</si>
  <si>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</si>
  <si>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</si>
  <si>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</si>
  <si>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</si>
  <si>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</si>
  <si>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</si>
  <si>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</si>
  <si>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</si>
  <si>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</si>
  <si>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</si>
  <si>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</si>
  <si>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</si>
  <si>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</si>
  <si>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</si>
  <si>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</si>
  <si>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</si>
  <si>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</si>
  <si>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</si>
  <si>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</si>
  <si>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</si>
  <si>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</si>
  <si>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</si>
  <si>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</si>
  <si>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</si>
  <si>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</si>
  <si>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</si>
  <si>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</si>
  <si>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</si>
  <si>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</si>
  <si>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</si>
  <si>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</si>
  <si>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</si>
  <si>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</si>
  <si>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</si>
  <si>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</si>
  <si>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</si>
  <si>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</si>
  <si>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</si>
  <si>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</si>
  <si>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</si>
  <si>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</si>
  <si>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</si>
  <si>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</si>
  <si>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</si>
  <si>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</si>
  <si>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</si>
  <si>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</si>
  <si>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</si>
  <si>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</si>
  <si>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</si>
  <si>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</si>
  <si>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</si>
  <si>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</si>
  <si>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</si>
  <si>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</si>
  <si>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</si>
  <si>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</si>
  <si>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</si>
  <si>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</si>
  <si>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</si>
  <si>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</si>
  <si>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</si>
  <si>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</si>
  <si>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</si>
  <si>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</si>
  <si>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</si>
  <si>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</si>
  <si>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</si>
  <si>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</si>
  <si>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</si>
  <si>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</si>
  <si>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</si>
  <si>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</si>
  <si>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</si>
  <si>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</si>
  <si>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</si>
  <si>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</si>
  <si>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</si>
  <si>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</si>
  <si>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</si>
  <si>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</si>
  <si>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</si>
  <si>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</si>
  <si>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</si>
  <si>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</si>
  <si>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</si>
  <si>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</si>
  <si>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</si>
  <si>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</si>
  <si>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</si>
  <si>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</si>
  <si>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</si>
  <si>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</si>
  <si>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</si>
  <si>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</si>
  <si>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</si>
  <si>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</si>
  <si>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</si>
  <si>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</si>
  <si>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</si>
  <si>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</si>
  <si>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</si>
  <si>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</si>
  <si>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</si>
  <si>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</si>
  <si>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</si>
  <si>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</si>
  <si>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</si>
  <si>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</si>
  <si>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</si>
  <si>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</si>
  <si>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</si>
  <si>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</si>
  <si>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</si>
  <si>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</si>
  <si>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</si>
  <si>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</si>
  <si>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</si>
  <si>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</si>
  <si>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</si>
  <si>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</si>
  <si>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</si>
  <si>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</si>
  <si>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</si>
  <si>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</si>
  <si>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</si>
  <si>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</si>
  <si>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</si>
  <si>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</si>
  <si>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</si>
  <si>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</si>
  <si>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</si>
  <si>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</si>
  <si>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</si>
  <si>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</si>
  <si>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</si>
  <si>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</si>
  <si>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</si>
  <si>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</si>
  <si>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</si>
  <si>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</si>
  <si>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</si>
  <si>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</si>
  <si>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</si>
  <si>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</si>
  <si>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</si>
  <si>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</si>
  <si>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</si>
  <si>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</si>
  <si>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</si>
  <si>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</si>
  <si>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</si>
  <si>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</si>
  <si>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</si>
  <si>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</si>
  <si>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</si>
  <si>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</si>
  <si>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</si>
  <si>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</si>
  <si>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</si>
  <si>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</si>
  <si>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</si>
  <si>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</si>
  <si>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</si>
  <si>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</si>
  <si>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</si>
  <si>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</si>
  <si>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</si>
  <si>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</si>
  <si>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</si>
  <si>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</si>
  <si>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</si>
  <si>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</si>
  <si>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</si>
  <si>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</si>
  <si>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</si>
  <si>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</si>
  <si>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</si>
  <si>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</si>
  <si>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</si>
  <si>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</si>
  <si>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</si>
  <si>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</si>
  <si>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</si>
  <si>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</si>
  <si>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</si>
  <si>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</si>
  <si>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</si>
  <si>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</si>
  <si>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</si>
  <si>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</si>
  <si>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</si>
  <si>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</si>
  <si>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</si>
  <si>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</si>
  <si>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</si>
  <si>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</si>
  <si>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</si>
  <si>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</si>
  <si>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</si>
  <si>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</si>
  <si>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</si>
  <si>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</si>
  <si>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</si>
  <si>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</si>
  <si>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</si>
  <si>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</si>
  <si>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</si>
  <si>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</si>
  <si>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</si>
  <si>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</si>
  <si>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</si>
  <si>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</si>
  <si>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</si>
  <si>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</si>
  <si>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</si>
  <si>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</si>
  <si>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</si>
  <si>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</si>
  <si>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</si>
  <si>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</si>
  <si>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</si>
  <si>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</si>
  <si>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</si>
  <si>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</si>
  <si>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</si>
  <si>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</si>
  <si>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</si>
  <si>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</si>
  <si>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</si>
  <si>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</si>
  <si>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</si>
  <si>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</si>
  <si>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</si>
  <si>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</si>
  <si>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</si>
  <si>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</si>
  <si>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</si>
  <si>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</si>
  <si>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</si>
  <si>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</si>
  <si>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</si>
  <si>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</si>
  <si>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</si>
  <si>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</si>
  <si>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</si>
  <si>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</si>
  <si>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</si>
  <si>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</si>
  <si>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</si>
  <si>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</si>
  <si>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</si>
  <si>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</si>
  <si>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</si>
  <si>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</si>
  <si>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</si>
  <si>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</si>
  <si>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</si>
  <si>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</si>
  <si>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</si>
  <si>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</si>
  <si>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</si>
  <si>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</si>
  <si>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</si>
  <si>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</si>
  <si>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</si>
  <si>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</si>
  <si>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</si>
  <si>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</si>
  <si>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</si>
  <si>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</si>
  <si>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</si>
  <si>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</si>
  <si>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</si>
  <si>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</si>
  <si>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</si>
  <si>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</si>
  <si>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</si>
  <si>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</si>
  <si>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</si>
  <si>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</si>
  <si>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</si>
  <si>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</si>
  <si>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</si>
  <si>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</si>
  <si>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</si>
  <si>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</si>
  <si>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</si>
  <si>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</si>
  <si>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</si>
  <si>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</si>
  <si>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</si>
  <si>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</si>
  <si>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</si>
  <si>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</si>
  <si>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</si>
  <si>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</si>
  <si>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</si>
  <si>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</si>
  <si>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</si>
  <si>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</si>
  <si>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</si>
  <si>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</si>
  <si>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</si>
  <si>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</si>
  <si>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</si>
  <si>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</si>
  <si>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</si>
  <si>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</si>
  <si>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</si>
  <si>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</si>
  <si>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</si>
  <si>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</si>
  <si>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</si>
  <si>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</si>
  <si>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</si>
  <si>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</si>
  <si>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</si>
  <si>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</si>
  <si>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</si>
  <si>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</si>
  <si>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</si>
  <si>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</si>
  <si>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</si>
  <si>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</si>
  <si>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</si>
  <si>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</si>
  <si>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</si>
  <si>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</si>
  <si>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</si>
  <si>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</si>
  <si>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</si>
  <si>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</si>
  <si>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</si>
  <si>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</si>
  <si>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</si>
  <si>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</si>
  <si>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</si>
  <si>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</si>
  <si>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</si>
  <si>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</si>
  <si>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</si>
  <si>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</si>
  <si>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</si>
  <si>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</si>
  <si>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</si>
  <si>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</si>
  <si>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</si>
  <si>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</si>
  <si>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</si>
  <si>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</si>
  <si>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</si>
  <si>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</si>
  <si>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</si>
  <si>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</si>
  <si>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</si>
  <si>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</si>
  <si>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</si>
  <si>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</si>
  <si>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</si>
  <si>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</si>
  <si>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</si>
  <si>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</si>
  <si>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</si>
  <si>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</si>
  <si>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</si>
  <si>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</si>
  <si>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</si>
  <si>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</si>
  <si>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</si>
  <si>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</si>
  <si>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</si>
  <si>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</si>
  <si>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</si>
  <si>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</si>
  <si>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</si>
  <si>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</si>
  <si>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</si>
  <si>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</si>
  <si>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</si>
  <si>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</si>
  <si>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</si>
  <si>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</si>
  <si>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</si>
  <si>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</si>
  <si>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</si>
  <si>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</si>
  <si>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</si>
  <si>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</si>
  <si>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</si>
  <si>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</si>
  <si>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</si>
  <si>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</si>
  <si>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</si>
  <si>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</si>
  <si>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</si>
  <si>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</si>
  <si>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</si>
  <si>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</si>
  <si>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</si>
  <si>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</si>
  <si>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</si>
  <si>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</si>
  <si>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</si>
  <si>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</si>
  <si>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</si>
  <si>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</si>
  <si>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</si>
  <si>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</si>
  <si>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</si>
  <si>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</si>
  <si>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</si>
  <si>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</si>
  <si>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</si>
  <si>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</si>
  <si>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</si>
  <si>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</si>
  <si>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</si>
  <si>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</si>
  <si>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</si>
  <si>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</si>
  <si>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</si>
  <si>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</si>
  <si>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</si>
  <si>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</si>
  <si>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</si>
  <si>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</si>
  <si>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</si>
  <si>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</si>
  <si>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</si>
  <si>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</si>
  <si>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</si>
  <si>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</si>
  <si>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</si>
  <si>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</si>
  <si>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</si>
  <si>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</si>
  <si>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</si>
  <si>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</si>
  <si>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</si>
  <si>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</si>
  <si>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</si>
  <si>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</si>
  <si>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</si>
  <si>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</si>
  <si>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</si>
  <si>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</si>
  <si>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</si>
  <si>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</si>
  <si>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</si>
  <si>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</si>
  <si>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</si>
  <si>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</si>
  <si>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</si>
  <si>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</si>
  <si>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</si>
  <si>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</si>
  <si>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</si>
  <si>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</si>
  <si>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</si>
  <si>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</si>
  <si>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</si>
  <si>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</si>
  <si>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</si>
  <si>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</si>
  <si>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</si>
  <si>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</si>
  <si>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</si>
  <si>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</si>
  <si>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</si>
  <si>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</si>
  <si>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</si>
  <si>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</si>
  <si>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</si>
  <si>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</si>
  <si>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</si>
  <si>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</si>
  <si>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</si>
  <si>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</si>
  <si>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</si>
  <si>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</si>
  <si>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</si>
  <si>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</si>
  <si>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</si>
  <si>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</si>
  <si>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</si>
  <si>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</si>
  <si>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</si>
  <si>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</si>
  <si>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</si>
  <si>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</si>
  <si>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</si>
  <si>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</si>
  <si>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</si>
  <si>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</si>
  <si>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</si>
  <si>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</si>
  <si>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</si>
  <si>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</si>
  <si>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</si>
  <si>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</si>
  <si>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</si>
  <si>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</si>
  <si>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</si>
  <si>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</si>
  <si>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</si>
  <si>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</si>
  <si>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</si>
  <si>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</si>
  <si>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</si>
  <si>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</si>
  <si>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</si>
  <si>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</si>
  <si>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</si>
  <si>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</si>
  <si>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</si>
  <si>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</si>
  <si>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</si>
  <si>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</si>
  <si>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</si>
  <si>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</si>
  <si>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</si>
  <si>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</si>
  <si>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</si>
  <si>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</si>
  <si>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</si>
  <si>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</si>
  <si>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</si>
  <si>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</si>
  <si>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</si>
  <si>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</si>
  <si>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</si>
  <si>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</si>
  <si>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</si>
  <si>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</si>
  <si>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</si>
  <si>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</si>
  <si>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</si>
  <si>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</si>
  <si>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</si>
  <si>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</si>
  <si>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</si>
  <si>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</si>
  <si>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</si>
  <si>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</si>
  <si>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</si>
  <si>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</si>
  <si>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</si>
  <si>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</si>
  <si>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</si>
  <si>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</si>
  <si>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</si>
  <si>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</si>
  <si>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</si>
  <si>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</si>
  <si>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</si>
  <si>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</si>
  <si>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</si>
  <si>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</si>
  <si>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</si>
  <si>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</si>
  <si>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</si>
  <si>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</si>
  <si>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</si>
  <si>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</si>
  <si>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</si>
  <si>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</si>
  <si>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</si>
  <si>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</si>
  <si>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</si>
  <si>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</si>
  <si>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</si>
  <si>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</si>
  <si>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</si>
  <si>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</si>
  <si>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</si>
  <si>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</si>
  <si>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</si>
  <si>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</si>
  <si>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</si>
  <si>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</si>
  <si>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</si>
  <si>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</si>
  <si>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</si>
  <si>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</si>
  <si>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</si>
  <si>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</si>
  <si>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</si>
  <si>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</si>
  <si>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</si>
  <si>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</si>
  <si>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</si>
  <si>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</si>
  <si>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</si>
  <si>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</si>
  <si>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</si>
  <si>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</si>
  <si>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</si>
  <si>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</si>
  <si>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</si>
  <si>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</si>
  <si>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</si>
  <si>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</si>
  <si>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</si>
  <si>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</si>
  <si>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</si>
  <si>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</si>
  <si>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</si>
  <si>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</si>
  <si>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</si>
  <si>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</si>
  <si>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</si>
  <si>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</si>
  <si>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</si>
  <si>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</si>
  <si>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</si>
  <si>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</si>
  <si>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</si>
  <si>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</si>
  <si>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</si>
  <si>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</si>
  <si>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</si>
  <si>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</si>
  <si>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</si>
  <si>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</si>
  <si>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</si>
  <si>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</si>
  <si>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</si>
  <si>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</si>
  <si>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</si>
  <si>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</si>
  <si>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</si>
  <si>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</si>
  <si>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</si>
  <si>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</si>
  <si>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</si>
  <si>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</si>
  <si>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</si>
  <si>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</si>
  <si>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</si>
  <si>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</si>
  <si>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</si>
  <si>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</si>
  <si>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</si>
  <si>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</si>
  <si>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</si>
  <si>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</si>
  <si>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</si>
  <si>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</si>
  <si>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</si>
  <si>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</si>
  <si>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</si>
  <si>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</si>
  <si>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</si>
  <si>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</si>
  <si>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</si>
  <si>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</si>
  <si>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</si>
  <si>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</si>
  <si>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</si>
  <si>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</si>
  <si>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</si>
  <si>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</si>
  <si>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</si>
  <si>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</si>
  <si>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</si>
  <si>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</si>
  <si>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</si>
  <si>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</si>
  <si>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</si>
  <si>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</si>
  <si>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</si>
  <si>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</si>
  <si>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</si>
  <si>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</si>
  <si>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</si>
  <si>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</si>
  <si>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</si>
  <si>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</si>
  <si>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</si>
  <si>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</si>
  <si>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</si>
  <si>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</si>
  <si>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</si>
  <si>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</si>
  <si>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</si>
  <si>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</si>
  <si>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</si>
  <si>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</si>
  <si>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</si>
  <si>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</si>
  <si>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</si>
  <si>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</si>
  <si>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</si>
  <si>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</si>
  <si>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</si>
  <si>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</si>
  <si>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</si>
  <si>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</si>
  <si>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</si>
  <si>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</si>
  <si>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</si>
  <si>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</si>
  <si>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</si>
  <si>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</si>
  <si>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</si>
  <si>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</si>
  <si>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</si>
  <si>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</si>
  <si>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</si>
  <si>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</si>
  <si>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</si>
  <si>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</si>
  <si>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</si>
  <si>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</si>
  <si>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</si>
  <si>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</si>
  <si>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</si>
  <si>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</si>
  <si>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</si>
  <si>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</si>
  <si>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</si>
  <si>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</si>
  <si>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</si>
  <si>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</si>
  <si>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</si>
  <si>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</si>
  <si>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</si>
  <si>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</si>
  <si>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</si>
  <si>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</si>
  <si>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</si>
  <si>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</si>
  <si>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</si>
  <si>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</si>
  <si>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</si>
  <si>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</si>
  <si>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</si>
  <si>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</si>
  <si>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</si>
  <si>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</si>
  <si>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</si>
  <si>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</si>
  <si>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</si>
  <si>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</si>
  <si>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</si>
  <si>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</si>
  <si>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</si>
  <si>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</si>
  <si>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</si>
  <si>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</si>
  <si>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</si>
  <si>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</si>
  <si>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</si>
  <si>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</si>
  <si>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</si>
  <si>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</si>
  <si>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</si>
  <si>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</si>
  <si>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</si>
  <si>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</si>
  <si>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</si>
  <si>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</si>
  <si>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</si>
  <si>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</si>
  <si>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</si>
  <si>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</si>
  <si>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</si>
  <si>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</si>
  <si>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</si>
  <si>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</si>
  <si>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</si>
  <si>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</si>
  <si>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</si>
  <si>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</si>
  <si>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</si>
  <si>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</si>
  <si>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</si>
  <si>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</si>
  <si>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</si>
  <si>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</si>
  <si>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</si>
  <si>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</si>
  <si>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</si>
  <si>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</si>
  <si>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</si>
  <si>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</si>
  <si>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</si>
  <si>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</si>
  <si>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</si>
  <si>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</si>
  <si>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</si>
  <si>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</si>
  <si>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</si>
  <si>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</si>
  <si>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</si>
  <si>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</si>
  <si>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</si>
  <si>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</si>
  <si>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</si>
  <si>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</si>
  <si>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</si>
  <si>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</si>
  <si>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</si>
  <si>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</si>
  <si>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</si>
  <si>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</si>
  <si>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</si>
  <si>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</si>
  <si>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</si>
  <si>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</si>
  <si>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</si>
  <si>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</si>
  <si>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</si>
  <si>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</si>
  <si>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</si>
  <si>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</si>
  <si>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</si>
  <si>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</si>
  <si>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</si>
  <si>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</si>
  <si>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</si>
  <si>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</si>
  <si>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</si>
  <si>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</si>
  <si>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</si>
  <si>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</si>
  <si>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</si>
  <si>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</si>
  <si>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</si>
  <si>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</si>
  <si>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</si>
  <si>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</si>
  <si>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</si>
  <si>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</si>
  <si>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</si>
  <si>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</si>
  <si>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</si>
  <si>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</si>
  <si>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</si>
  <si>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</si>
  <si>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</si>
  <si>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</si>
  <si>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</si>
  <si>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</si>
  <si>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</si>
  <si>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</si>
  <si>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</si>
  <si>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</si>
  <si>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</si>
  <si>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</si>
  <si>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</si>
  <si>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</si>
  <si>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</si>
  <si>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</si>
  <si>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</si>
  <si>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</si>
  <si>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</si>
  <si>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</si>
  <si>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</si>
  <si>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</si>
  <si>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</si>
  <si>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</si>
  <si>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</si>
  <si>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</si>
  <si>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</si>
  <si>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</si>
  <si>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</si>
  <si>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</si>
  <si>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</si>
  <si>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</si>
  <si>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</si>
  <si>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</si>
  <si>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</si>
  <si>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</si>
  <si>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</si>
  <si>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</si>
  <si>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</si>
  <si>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</si>
  <si>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</si>
  <si>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</si>
  <si>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</si>
  <si>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</si>
  <si>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</si>
  <si>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</si>
  <si>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</si>
  <si>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</si>
  <si>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</si>
  <si>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</si>
  <si>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</si>
  <si>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</si>
  <si>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</si>
  <si>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</si>
  <si>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</si>
  <si>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</si>
  <si>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</si>
  <si>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</si>
  <si>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</si>
  <si>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</si>
  <si>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</si>
  <si>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</si>
  <si>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</si>
  <si>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</si>
  <si>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</si>
  <si>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</si>
  <si>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</si>
  <si>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</si>
  <si>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</si>
  <si>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</si>
  <si>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</si>
  <si>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</si>
  <si>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</si>
  <si>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</si>
  <si>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</si>
  <si>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</si>
  <si>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</si>
  <si>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</si>
  <si>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</si>
  <si>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</si>
  <si>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</si>
  <si>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</si>
  <si>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</si>
  <si>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</si>
  <si>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</si>
  <si>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</si>
  <si>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</si>
  <si>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</si>
  <si>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</si>
  <si>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</si>
  <si>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</si>
  <si>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</si>
  <si>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</si>
  <si>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</si>
  <si>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</si>
  <si>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</si>
  <si>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</si>
  <si>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</si>
  <si>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</si>
  <si>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</si>
  <si>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</si>
  <si>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</si>
  <si>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</si>
  <si>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</si>
  <si>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</si>
  <si>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</si>
  <si>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</si>
  <si>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</si>
  <si>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</si>
  <si>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</si>
  <si>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</si>
  <si>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</si>
  <si>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</si>
  <si>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</si>
  <si>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</si>
  <si>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</si>
  <si>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</si>
  <si>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</si>
  <si>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</si>
  <si>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</si>
  <si>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</si>
  <si>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</si>
  <si>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</si>
  <si>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</si>
  <si>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</si>
  <si>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</si>
  <si>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</si>
  <si>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</si>
  <si>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</si>
  <si>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</si>
  <si>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</si>
  <si>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</si>
  <si>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</si>
  <si>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</si>
  <si>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</si>
  <si>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</si>
  <si>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</si>
  <si>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</si>
  <si>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</si>
  <si>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</si>
  <si>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</si>
  <si>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</si>
  <si>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</si>
  <si>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</si>
  <si>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</si>
  <si>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</si>
  <si>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</si>
  <si>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</si>
  <si>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</si>
  <si>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</si>
  <si>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</si>
  <si>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</si>
  <si>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</si>
  <si>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</si>
  <si>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</si>
  <si>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</si>
  <si>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</si>
  <si>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</si>
  <si>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</si>
  <si>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</si>
  <si>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</si>
  <si>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</si>
  <si>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</si>
  <si>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</si>
  <si>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</si>
  <si>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</si>
  <si>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</si>
  <si>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</si>
  <si>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</si>
  <si>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</si>
  <si>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</si>
  <si>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</si>
  <si>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</si>
  <si>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</si>
  <si>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</si>
  <si>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</si>
  <si>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</si>
  <si>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</si>
  <si>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</si>
  <si>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</si>
  <si>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</si>
  <si>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</si>
  <si>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</si>
  <si>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</si>
  <si>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</si>
  <si>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</si>
  <si>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</si>
  <si>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</si>
  <si>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</si>
  <si>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</si>
  <si>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</si>
  <si>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</si>
  <si>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</si>
  <si>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</si>
  <si>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</si>
  <si>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</si>
  <si>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</si>
  <si>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</si>
  <si>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</si>
  <si>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</si>
  <si>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</si>
  <si>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</si>
  <si>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</si>
  <si>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</si>
  <si>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</si>
  <si>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</si>
  <si>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</si>
  <si>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</si>
  <si>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</si>
  <si>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</si>
  <si>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</si>
  <si>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</si>
  <si>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</si>
  <si>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</si>
  <si>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</si>
  <si>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</si>
  <si>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</si>
  <si>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</si>
  <si>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</si>
  <si>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</si>
  <si>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</si>
  <si>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</si>
  <si>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</si>
  <si>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</si>
  <si>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</si>
  <si>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</si>
  <si>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</si>
  <si>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</si>
  <si>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</si>
  <si>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</si>
  <si>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</si>
  <si>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</si>
  <si>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</si>
  <si>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</si>
  <si>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</si>
  <si>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</si>
  <si>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</si>
  <si>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</si>
  <si>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</si>
  <si>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</si>
  <si>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</si>
  <si>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</si>
  <si>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</si>
  <si>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</si>
  <si>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</si>
  <si>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</si>
  <si>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</si>
  <si>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</si>
  <si>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</si>
  <si>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</si>
  <si>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</si>
  <si>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</si>
  <si>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</si>
  <si>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</si>
  <si>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</si>
  <si>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</si>
  <si>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</si>
  <si>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</si>
  <si>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</si>
  <si>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</si>
  <si>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</si>
  <si>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</si>
  <si>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</si>
  <si>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</si>
  <si>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</si>
  <si>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</si>
  <si>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</si>
  <si>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</si>
  <si>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</si>
  <si>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</si>
  <si>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</si>
  <si>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</si>
  <si>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</si>
  <si>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</si>
  <si>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</si>
  <si>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</si>
  <si>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</si>
  <si>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</si>
  <si>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</si>
  <si>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</si>
  <si>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</si>
  <si>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</si>
  <si>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</si>
  <si>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</si>
  <si>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</si>
  <si>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</si>
  <si>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</si>
  <si>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</si>
  <si>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</si>
  <si>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</si>
  <si>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</si>
  <si>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</si>
  <si>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</si>
  <si>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</si>
  <si>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</si>
  <si>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</si>
  <si>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</si>
  <si>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</si>
  <si>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</si>
  <si>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</si>
  <si>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</si>
  <si>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</si>
  <si>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</si>
  <si>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</si>
  <si>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</si>
  <si>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</si>
  <si>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</si>
  <si>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</si>
  <si>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</si>
  <si>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</si>
  <si>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</si>
  <si>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</si>
  <si>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</si>
  <si>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</si>
  <si>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</si>
  <si>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</si>
  <si>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</si>
  <si>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</si>
  <si>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</si>
  <si>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</si>
  <si>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</si>
  <si>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</si>
  <si>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</si>
  <si>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</si>
  <si>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</si>
  <si>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</si>
  <si>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</si>
  <si>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</si>
  <si>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</si>
  <si>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</si>
  <si>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</si>
  <si>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</si>
  <si>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</si>
  <si>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</si>
  <si>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</si>
  <si>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</si>
  <si>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</si>
  <si>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</si>
  <si>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</si>
  <si>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</si>
  <si>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</si>
  <si>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</si>
  <si>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</si>
  <si>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</si>
  <si>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</si>
  <si>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</si>
  <si>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</si>
  <si>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</si>
  <si>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</si>
  <si>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</si>
  <si>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</si>
  <si>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</si>
  <si>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</si>
  <si>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</si>
  <si>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</si>
  <si>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</si>
  <si>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</si>
  <si>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</si>
  <si>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</si>
  <si>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</si>
  <si>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</si>
  <si>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</si>
  <si>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</si>
  <si>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</si>
  <si>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</si>
  <si>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</si>
  <si>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</si>
  <si>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</si>
  <si>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</si>
  <si>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</si>
  <si>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</si>
  <si>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</si>
  <si>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</si>
  <si>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</si>
  <si>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</si>
  <si>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</si>
  <si>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</si>
  <si>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</si>
  <si>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</si>
  <si>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</si>
  <si>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</si>
  <si>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</si>
  <si>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</si>
  <si>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</si>
  <si>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</si>
  <si>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</si>
  <si>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</si>
  <si>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</si>
  <si>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</si>
  <si>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</si>
  <si>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</si>
  <si>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</si>
  <si>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</si>
  <si>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</si>
  <si>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</si>
  <si>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</si>
  <si>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</si>
  <si>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</si>
  <si>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</si>
  <si>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</si>
  <si>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</si>
  <si>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</si>
  <si>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</si>
  <si>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</si>
  <si>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</si>
  <si>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</si>
  <si>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</si>
  <si>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</si>
  <si>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</si>
  <si>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</si>
  <si>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</si>
  <si>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</si>
  <si>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</si>
  <si>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</si>
  <si>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</si>
  <si>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</si>
  <si>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</si>
  <si>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</si>
  <si>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</si>
  <si>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</si>
  <si>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</si>
  <si>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</si>
  <si>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</si>
  <si>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</si>
  <si>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</si>
  <si>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</si>
  <si>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</si>
  <si>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</si>
  <si>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</si>
  <si>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</si>
  <si>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</si>
  <si>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</si>
  <si>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</si>
  <si>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</si>
  <si>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</si>
  <si>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</si>
  <si>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</si>
  <si>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</si>
  <si>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</si>
  <si>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</si>
  <si>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</si>
  <si>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</si>
  <si>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</si>
  <si>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</si>
  <si>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</si>
  <si>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</si>
  <si>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</si>
  <si>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</si>
  <si>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</si>
  <si>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</si>
  <si>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</si>
  <si>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</si>
  <si>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</si>
  <si>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</si>
  <si>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</si>
  <si>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</si>
  <si>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</si>
  <si>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</si>
  <si>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</si>
  <si>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</si>
  <si>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</si>
  <si>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</si>
  <si>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</si>
  <si>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</si>
  <si>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</si>
  <si>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</si>
  <si>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</si>
  <si>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</si>
  <si>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</si>
  <si>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</si>
  <si>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</si>
  <si>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</si>
  <si>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</si>
  <si>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</si>
  <si>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</si>
  <si>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</si>
  <si>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</si>
  <si>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</si>
  <si>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</si>
  <si>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</si>
  <si>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</si>
  <si>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</si>
  <si>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</si>
  <si>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</si>
  <si>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</si>
  <si>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</si>
  <si>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</si>
  <si>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</si>
  <si>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</si>
  <si>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</si>
  <si>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</si>
  <si>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</si>
  <si>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</si>
  <si>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</si>
  <si>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</si>
  <si>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</si>
  <si>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</si>
  <si>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</si>
  <si>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</si>
  <si>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</si>
  <si>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</si>
  <si>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</si>
  <si>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</si>
  <si>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</si>
  <si>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</si>
  <si>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</si>
  <si>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</si>
  <si>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</si>
  <si>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</si>
  <si>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</si>
  <si>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</si>
  <si>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</si>
  <si>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</si>
  <si>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</si>
  <si>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</si>
  <si>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</si>
  <si>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</si>
  <si>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</si>
  <si>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</si>
  <si>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</si>
  <si>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</si>
  <si>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</si>
  <si>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</si>
  <si>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</si>
  <si>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</si>
  <si>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</si>
  <si>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</si>
  <si>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</si>
  <si>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</si>
  <si>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</si>
  <si>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</si>
  <si>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</si>
  <si>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</si>
  <si>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</si>
  <si>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</si>
  <si>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</si>
  <si>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</si>
  <si>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</si>
  <si>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</si>
  <si>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</si>
  <si>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</si>
  <si>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</si>
  <si>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</si>
  <si>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</si>
  <si>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</si>
  <si>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</si>
  <si>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</si>
  <si>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</si>
  <si>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</si>
  <si>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</si>
  <si>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</si>
  <si>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</si>
  <si>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</si>
  <si>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</si>
  <si>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</si>
  <si>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</si>
  <si>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</si>
  <si>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</si>
  <si>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</si>
  <si>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</si>
  <si>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</si>
  <si>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</si>
  <si>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</si>
  <si>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</si>
  <si>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</si>
  <si>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</si>
  <si>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</si>
  <si>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</si>
  <si>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</si>
  <si>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</si>
  <si>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</si>
  <si>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</si>
  <si>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</si>
  <si>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</si>
  <si>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</si>
  <si>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</si>
  <si>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</si>
  <si>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</si>
  <si>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</si>
  <si>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</si>
  <si>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</si>
  <si>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</si>
  <si>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</si>
  <si>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</si>
  <si>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</si>
  <si>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</si>
  <si>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</si>
  <si>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</si>
  <si>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</si>
  <si>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</si>
  <si>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</si>
  <si>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</si>
  <si>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</si>
  <si>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</si>
  <si>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</si>
  <si>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</si>
  <si>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</si>
  <si>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</si>
  <si>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</si>
  <si>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</si>
  <si>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</si>
  <si>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</si>
  <si>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</si>
  <si>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</si>
  <si>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</si>
  <si>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</si>
  <si>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</si>
  <si>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</si>
  <si>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</si>
  <si>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</si>
  <si>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</si>
  <si>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</si>
  <si>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</si>
  <si>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</si>
  <si>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</si>
  <si>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</si>
  <si>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</si>
  <si>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</si>
  <si>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</si>
  <si>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</si>
  <si>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</si>
  <si>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</si>
  <si>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</si>
  <si>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</si>
  <si>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</si>
  <si>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</si>
  <si>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</si>
  <si>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</si>
  <si>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</si>
  <si>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</si>
  <si>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</si>
  <si>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</si>
  <si>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</si>
  <si>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</si>
  <si>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</si>
  <si>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</si>
  <si>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</si>
  <si>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</si>
  <si>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</si>
  <si>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</si>
  <si>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</si>
  <si>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</si>
  <si>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</si>
  <si>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</si>
  <si>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</si>
  <si>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</si>
  <si>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</si>
  <si>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</si>
  <si>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</si>
  <si>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</si>
  <si>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</si>
  <si>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</si>
  <si>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</si>
  <si>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</si>
  <si>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</si>
  <si>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</si>
  <si>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</si>
  <si>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</si>
  <si>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</si>
  <si>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</si>
  <si>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</si>
  <si>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</si>
  <si>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</si>
  <si>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</si>
  <si>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</si>
  <si>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</si>
  <si>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</si>
  <si>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</si>
  <si>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</si>
  <si>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</si>
  <si>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</si>
  <si>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</si>
  <si>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</si>
  <si>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</si>
  <si>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</si>
  <si>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</si>
  <si>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</si>
  <si>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</si>
  <si>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</si>
  <si>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</si>
  <si>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</si>
  <si>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</si>
  <si>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</si>
  <si>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</si>
  <si>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</si>
  <si>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</si>
  <si>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</si>
  <si>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</si>
  <si>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</si>
  <si>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</si>
  <si>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</si>
  <si>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</si>
  <si>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</si>
  <si>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</si>
  <si>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</si>
  <si>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</si>
  <si>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</si>
  <si>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</si>
  <si>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</si>
  <si>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</si>
  <si>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</si>
  <si>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</si>
  <si>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</si>
  <si>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</si>
  <si>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</si>
  <si>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</si>
  <si>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</si>
  <si>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</si>
  <si>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</si>
  <si>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</si>
  <si>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</si>
  <si>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</si>
  <si>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</si>
  <si>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</si>
  <si>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</si>
  <si>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</si>
  <si>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</si>
  <si>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</si>
  <si>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</si>
  <si>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</si>
  <si>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</si>
  <si>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</si>
  <si>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</si>
  <si>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</si>
  <si>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</si>
  <si>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</si>
  <si>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</si>
  <si>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</si>
  <si>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</si>
  <si>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</si>
  <si>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</si>
  <si>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</si>
  <si>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</si>
  <si>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</si>
  <si>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</si>
  <si>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</si>
  <si>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</si>
  <si>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</si>
  <si>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</si>
  <si>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</si>
  <si>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</si>
  <si>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</si>
  <si>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</si>
  <si>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</si>
  <si>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</si>
  <si>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</si>
  <si>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</si>
  <si>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</si>
  <si>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</si>
  <si>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</si>
  <si>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</si>
  <si>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</si>
  <si>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</si>
  <si>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</si>
  <si>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</si>
  <si>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</si>
  <si>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</si>
  <si>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</si>
  <si>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</si>
  <si>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</si>
  <si>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</si>
  <si>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</si>
  <si>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</si>
  <si>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</si>
  <si>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</si>
  <si>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</si>
  <si>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</si>
  <si>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</si>
  <si>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</si>
  <si>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</si>
  <si>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</si>
  <si>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</si>
  <si>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</si>
  <si>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</si>
  <si>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</si>
  <si>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</si>
  <si>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</si>
  <si>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</si>
  <si>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</si>
  <si>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</si>
  <si>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</si>
  <si>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</si>
  <si>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</si>
  <si>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</si>
  <si>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</si>
  <si>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</si>
  <si>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</si>
  <si>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</si>
  <si>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</si>
  <si>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</si>
  <si>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</si>
  <si>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</si>
  <si>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</si>
  <si>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</si>
  <si>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</si>
  <si>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</si>
  <si>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</si>
  <si>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</si>
  <si>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</si>
  <si>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</si>
  <si>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</si>
  <si>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</si>
  <si>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</si>
  <si>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</si>
  <si>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</si>
  <si>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</si>
  <si>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</si>
  <si>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</si>
  <si>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</si>
  <si>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</si>
  <si>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</si>
  <si>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</si>
  <si>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</si>
  <si>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</si>
  <si>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</si>
  <si>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</si>
  <si>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</si>
  <si>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</si>
  <si>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</si>
  <si>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</si>
  <si>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</si>
  <si>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</si>
  <si>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</si>
  <si>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</si>
  <si>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</si>
  <si>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</si>
  <si>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</si>
  <si>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</si>
  <si>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</si>
  <si>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</si>
  <si>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</si>
  <si>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</si>
  <si>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</si>
  <si>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</si>
  <si>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</si>
  <si>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</si>
  <si>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</si>
  <si>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</si>
  <si>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</si>
  <si>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</si>
  <si>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</si>
  <si>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</si>
  <si>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</si>
  <si>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</si>
  <si>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</si>
  <si>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</si>
  <si>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</si>
  <si>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</si>
  <si>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</si>
  <si>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</si>
  <si>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</si>
  <si>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</si>
  <si>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</si>
  <si>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</si>
  <si>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</si>
  <si>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</si>
  <si>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</si>
  <si>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</si>
  <si>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</si>
  <si>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</si>
  <si>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</si>
  <si>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</si>
  <si>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</si>
  <si>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</si>
  <si>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</si>
  <si>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</si>
  <si>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</si>
  <si>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</si>
  <si>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</si>
  <si>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</si>
  <si>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</si>
  <si>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</si>
  <si>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</si>
  <si>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</si>
  <si>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</si>
  <si>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</si>
  <si>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</si>
  <si>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</si>
  <si>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</si>
  <si>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</si>
  <si>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</si>
  <si>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</si>
  <si>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</si>
  <si>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</si>
  <si>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</si>
  <si>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</si>
  <si>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</si>
  <si>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</si>
  <si>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</si>
  <si>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</si>
  <si>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</si>
  <si>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</si>
  <si>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</si>
  <si>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</si>
  <si>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</si>
  <si>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</si>
  <si>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</si>
  <si>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</si>
  <si>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</si>
  <si>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</si>
  <si>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</si>
  <si>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</si>
  <si>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</si>
  <si>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</si>
  <si>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</si>
  <si>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</si>
  <si>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</si>
  <si>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</si>
  <si>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</si>
  <si>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</si>
  <si>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</si>
  <si>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</si>
  <si>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</si>
  <si>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</si>
  <si>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</si>
  <si>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</si>
  <si>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</si>
  <si>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</si>
  <si>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</si>
  <si>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</si>
  <si>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</si>
  <si>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</si>
  <si>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</si>
  <si>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</si>
  <si>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</si>
  <si>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</si>
  <si>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</si>
  <si>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</si>
  <si>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</si>
  <si>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</si>
  <si>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</si>
  <si>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</si>
  <si>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</si>
  <si>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</si>
  <si>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</si>
  <si>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</si>
  <si>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</si>
  <si>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</si>
  <si>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</si>
  <si>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</si>
  <si>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</si>
  <si>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</si>
  <si>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</si>
  <si>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</si>
  <si>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</si>
  <si>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</si>
  <si>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</si>
  <si>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</si>
  <si>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</si>
  <si>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</si>
  <si>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</si>
  <si>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</si>
  <si>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</si>
  <si>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</si>
  <si>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</si>
  <si>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</si>
  <si>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</si>
  <si>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</si>
  <si>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</si>
  <si>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</si>
  <si>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</si>
  <si>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</si>
  <si>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</si>
  <si>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</si>
  <si>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</si>
  <si>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</si>
  <si>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</si>
  <si>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</si>
  <si>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</si>
  <si>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</si>
  <si>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</si>
  <si>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</si>
  <si>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</si>
  <si>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</si>
  <si>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</si>
  <si>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</si>
  <si>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</si>
  <si>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</si>
  <si>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</si>
  <si>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</si>
  <si>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</si>
  <si>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</si>
  <si>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</si>
  <si>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</si>
  <si>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</si>
  <si>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</si>
  <si>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</si>
  <si>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</si>
  <si>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</si>
  <si>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</si>
  <si>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</si>
  <si>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</si>
  <si>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</si>
  <si>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</si>
  <si>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</si>
  <si>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</si>
  <si>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</si>
  <si>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</si>
  <si>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</si>
  <si>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</si>
  <si>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</si>
  <si>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</si>
  <si>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</si>
  <si>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</si>
  <si>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</si>
  <si>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</si>
  <si>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</si>
  <si>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</si>
  <si>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</si>
  <si>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</si>
  <si>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</si>
  <si>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</si>
  <si>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</si>
  <si>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</si>
  <si>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</si>
  <si>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</si>
  <si>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</si>
  <si>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</si>
  <si>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</si>
  <si>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</si>
  <si>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</si>
  <si>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</si>
  <si>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</si>
  <si>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</si>
  <si>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</si>
  <si>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</si>
  <si>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</si>
  <si>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</si>
  <si>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</si>
  <si>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</si>
  <si>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</si>
  <si>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</si>
  <si>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</si>
  <si>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</si>
  <si>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</si>
  <si>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</si>
  <si>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</si>
  <si>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</si>
  <si>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</si>
  <si>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</si>
  <si>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</si>
  <si>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</si>
  <si>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</si>
  <si>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</si>
  <si>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</si>
  <si>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</si>
  <si>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</si>
  <si>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</si>
  <si>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</si>
  <si>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</si>
  <si>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</si>
  <si>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</si>
  <si>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</si>
  <si>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</si>
  <si>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</si>
  <si>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</si>
  <si>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</si>
  <si>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</si>
  <si>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</si>
  <si>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</si>
  <si>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</si>
  <si>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</si>
  <si>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</si>
  <si>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</si>
  <si>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</si>
  <si>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</si>
  <si>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</si>
  <si>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</si>
  <si>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</si>
  <si>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</si>
  <si>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</si>
  <si>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</si>
  <si>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</si>
  <si>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</si>
  <si>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</si>
  <si>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</si>
  <si>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</si>
  <si>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</si>
  <si>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</si>
  <si>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</si>
  <si>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</si>
  <si>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</si>
  <si>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</si>
  <si>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</si>
  <si>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</si>
  <si>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</si>
  <si>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</si>
  <si>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</si>
  <si>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</si>
  <si>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</si>
  <si>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</si>
  <si>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</si>
  <si>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</si>
  <si>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</si>
  <si>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</si>
  <si>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</si>
  <si>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</si>
  <si>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</si>
  <si>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</si>
  <si>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</si>
  <si>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</si>
  <si>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</si>
  <si>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</si>
  <si>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</si>
  <si>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</si>
  <si>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</si>
  <si>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</si>
  <si>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</si>
  <si>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</si>
  <si>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</si>
  <si>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</si>
  <si>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</si>
  <si>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</si>
  <si>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</si>
  <si>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</si>
  <si>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</si>
  <si>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</si>
  <si>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</si>
  <si>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</si>
  <si>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</si>
  <si>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</si>
  <si>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</si>
  <si>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</si>
  <si>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</si>
  <si>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</si>
  <si>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</si>
  <si>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</si>
  <si>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</si>
  <si>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</si>
  <si>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</si>
  <si>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</si>
  <si>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</si>
  <si>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</si>
  <si>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</si>
  <si>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</si>
  <si>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</si>
  <si>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</si>
  <si>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</si>
  <si>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</si>
  <si>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</si>
  <si>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</si>
  <si>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</si>
  <si>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</si>
  <si>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</si>
  <si>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</si>
  <si>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</si>
  <si>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</si>
  <si>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</si>
  <si>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</si>
  <si>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</si>
  <si>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</si>
  <si>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</si>
  <si>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</si>
  <si>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</si>
  <si>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</si>
  <si>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</si>
  <si>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</si>
  <si>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</si>
  <si>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</si>
  <si>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</si>
  <si>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</si>
  <si>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</si>
  <si>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</si>
  <si>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</si>
  <si>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</si>
  <si>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</si>
  <si>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</si>
  <si>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</si>
  <si>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</si>
  <si>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</si>
  <si>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</si>
  <si>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</si>
  <si>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</si>
  <si>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</si>
  <si>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</si>
  <si>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</si>
  <si>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</si>
  <si>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</si>
  <si>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</si>
  <si>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</si>
  <si>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</si>
  <si>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</si>
  <si>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</si>
  <si>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</si>
  <si>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</si>
  <si>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</si>
  <si>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</si>
  <si>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</si>
  <si>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</si>
  <si>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</si>
  <si>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</si>
  <si>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</si>
  <si>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</si>
  <si>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</si>
  <si>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</si>
  <si>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</si>
  <si>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</si>
  <si>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</si>
  <si>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</si>
  <si>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</si>
  <si>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</si>
  <si>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</si>
  <si>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</si>
  <si>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</si>
  <si>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</si>
  <si>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</si>
  <si>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</si>
  <si>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</si>
  <si>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</si>
  <si>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</si>
  <si>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</si>
  <si>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</si>
  <si>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</si>
  <si>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</si>
  <si>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</si>
  <si>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</si>
  <si>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</si>
  <si>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</si>
  <si>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</si>
  <si>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</si>
  <si>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</si>
  <si>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</si>
  <si>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</si>
  <si>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</si>
  <si>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</si>
  <si>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</si>
  <si>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</si>
  <si>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</si>
  <si>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</si>
  <si>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</si>
  <si>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</si>
  <si>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</si>
  <si>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</si>
  <si>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</si>
  <si>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</si>
  <si>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</si>
  <si>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</si>
  <si>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</si>
  <si>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</si>
  <si>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</si>
  <si>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</si>
  <si>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</si>
  <si>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</si>
  <si>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</si>
  <si>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</si>
  <si>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</si>
  <si>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</si>
  <si>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</si>
  <si>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</si>
  <si>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</si>
  <si>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</si>
  <si>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</si>
  <si>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</si>
  <si>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</si>
  <si>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</si>
  <si>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</si>
  <si>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</si>
  <si>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</si>
  <si>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</si>
  <si>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</si>
  <si>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</si>
  <si>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</si>
  <si>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</si>
  <si>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</si>
  <si>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</si>
  <si>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</si>
  <si>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</si>
  <si>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</si>
  <si>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</si>
  <si>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</si>
  <si>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</si>
  <si>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</si>
  <si>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</si>
  <si>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</si>
  <si>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</si>
  <si>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</si>
  <si>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</si>
  <si>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</si>
  <si>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</si>
  <si>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</si>
  <si>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</si>
  <si>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</si>
  <si>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</si>
  <si>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</si>
  <si>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</si>
  <si>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</si>
  <si>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</si>
  <si>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</si>
  <si>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</si>
  <si>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</si>
  <si>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</si>
  <si>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</si>
  <si>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</si>
  <si>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</si>
  <si>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</si>
  <si>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</si>
  <si>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</si>
  <si>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</si>
  <si>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</si>
  <si>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</si>
  <si>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</si>
  <si>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</si>
  <si>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</si>
  <si>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</si>
  <si>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</si>
  <si>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</si>
  <si>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</si>
  <si>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</si>
  <si>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</si>
  <si>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</si>
  <si>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</si>
  <si>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</si>
  <si>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</si>
  <si>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</si>
  <si>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</si>
  <si>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</si>
  <si>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</si>
  <si>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</si>
  <si>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</si>
  <si>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</si>
  <si>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</si>
  <si>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</si>
  <si>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</si>
  <si>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</si>
  <si>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</si>
  <si>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</si>
  <si>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</si>
  <si>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</si>
  <si>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</si>
  <si>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</si>
  <si>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</si>
  <si>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</si>
  <si>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</si>
  <si>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</si>
  <si>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</si>
  <si>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</si>
  <si>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</si>
  <si>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</si>
  <si>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</si>
  <si>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</si>
  <si>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</si>
  <si>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</si>
  <si>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</si>
  <si>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</si>
  <si>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</si>
  <si>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</si>
  <si>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</si>
  <si>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</si>
  <si>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</si>
  <si>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</si>
  <si>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</si>
  <si>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</si>
  <si>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</si>
  <si>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</si>
  <si>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</si>
  <si>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</si>
  <si>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</si>
  <si>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</si>
  <si>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</si>
  <si>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</si>
  <si>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</si>
  <si>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</si>
  <si>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</si>
  <si>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</si>
  <si>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</si>
  <si>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</si>
  <si>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</si>
  <si>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</si>
  <si>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</si>
  <si>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</si>
  <si>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</si>
  <si>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</si>
  <si>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</si>
  <si>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</si>
  <si>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</si>
  <si>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</si>
  <si>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</si>
  <si>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</si>
  <si>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</si>
  <si>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</si>
  <si>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</si>
  <si>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</si>
  <si>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</si>
  <si>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</si>
  <si>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</si>
  <si>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</si>
  <si>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</si>
  <si>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</si>
  <si>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</si>
  <si>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</si>
  <si>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</si>
  <si>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</si>
  <si>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</si>
  <si>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</si>
  <si>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</si>
  <si>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</si>
  <si>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</si>
  <si>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</si>
  <si>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</si>
  <si>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</si>
  <si>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</si>
  <si>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</si>
  <si>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</si>
  <si>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</si>
  <si>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</si>
  <si>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</si>
  <si>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</si>
  <si>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</si>
  <si>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</si>
  <si>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</si>
  <si>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</si>
  <si>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</si>
  <si>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</si>
  <si>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</si>
  <si>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</si>
  <si>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</si>
  <si>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</si>
  <si>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</si>
  <si>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</si>
  <si>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</si>
  <si>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</si>
  <si>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</si>
  <si>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</si>
  <si>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</si>
  <si>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</si>
  <si>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</si>
  <si>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</si>
  <si>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</si>
  <si>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</si>
  <si>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</si>
  <si>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</si>
  <si>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</si>
  <si>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</si>
  <si>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</si>
  <si>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</si>
  <si>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</si>
  <si>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</si>
  <si>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</si>
  <si>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</si>
  <si>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</si>
  <si>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</si>
  <si>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</si>
  <si>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</si>
  <si>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</si>
  <si>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</si>
  <si>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</si>
  <si>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</si>
  <si>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</si>
  <si>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</si>
  <si>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</si>
  <si>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</si>
  <si>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</si>
  <si>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</si>
  <si>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</si>
  <si>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</si>
  <si>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</si>
  <si>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</si>
  <si>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</si>
  <si>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</si>
  <si>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</si>
  <si>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</si>
  <si>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</si>
  <si>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</si>
  <si>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</si>
  <si>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</si>
  <si>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</si>
  <si>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</si>
  <si>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</si>
  <si>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</si>
  <si>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</si>
  <si>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</si>
  <si>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</si>
  <si>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</si>
  <si>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</si>
  <si>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</si>
  <si>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</si>
  <si>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</si>
  <si>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</si>
  <si>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</si>
  <si>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</si>
  <si>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</si>
  <si>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</si>
  <si>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</si>
  <si>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</si>
  <si>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</si>
  <si>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</si>
  <si>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</si>
  <si>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</si>
  <si>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</si>
  <si>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</si>
  <si>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</si>
  <si>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</si>
  <si>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</si>
  <si>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</si>
  <si>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</si>
  <si>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</si>
  <si>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</si>
  <si>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</si>
  <si>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</si>
  <si>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</si>
  <si>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</si>
  <si>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</si>
  <si>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</si>
  <si>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</si>
  <si>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</si>
  <si>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</si>
  <si>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</si>
  <si>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</si>
  <si>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</si>
  <si>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</si>
  <si>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</si>
  <si>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</si>
  <si>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</si>
  <si>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</si>
  <si>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</si>
  <si>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</si>
  <si>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</si>
  <si>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</si>
  <si>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</si>
  <si>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</si>
  <si>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</si>
  <si>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</si>
  <si>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</si>
  <si>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</si>
  <si>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</si>
  <si>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</si>
  <si>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</si>
  <si>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</si>
  <si>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</si>
  <si>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</si>
  <si>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</si>
  <si>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</si>
  <si>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</si>
  <si>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</si>
  <si>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</si>
  <si>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</si>
  <si>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</si>
  <si>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</si>
  <si>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</si>
  <si>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</si>
  <si>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</si>
  <si>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</si>
  <si>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</si>
  <si>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</si>
  <si>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</si>
  <si>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</si>
  <si>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</si>
  <si>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</si>
  <si>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</si>
  <si>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</si>
  <si>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</si>
  <si>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</si>
  <si>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</si>
  <si>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</si>
  <si>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</si>
  <si>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</si>
  <si>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</si>
  <si>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</si>
  <si>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</si>
  <si>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</si>
  <si>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</si>
  <si>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</si>
  <si>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</si>
  <si>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</si>
  <si>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</si>
  <si>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</si>
  <si>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</si>
  <si>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</si>
  <si>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</si>
  <si>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</si>
  <si>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</si>
  <si>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</si>
  <si>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</si>
  <si>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</si>
  <si>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</si>
  <si>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</si>
  <si>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</si>
  <si>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</si>
  <si>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</si>
  <si>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</si>
  <si>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</si>
  <si>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</si>
  <si>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</si>
  <si>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</si>
  <si>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</si>
  <si>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</si>
  <si>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</si>
  <si>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</si>
  <si>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</si>
  <si>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</si>
  <si>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</si>
  <si>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</si>
  <si>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</si>
  <si>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</si>
  <si>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</si>
  <si>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</si>
  <si>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</si>
  <si>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</si>
  <si>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</si>
  <si>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</si>
  <si>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</si>
  <si>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</si>
  <si>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</si>
  <si>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</si>
  <si>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</si>
  <si>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</si>
  <si>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</si>
  <si>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</si>
  <si>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</si>
  <si>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</si>
  <si>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</si>
  <si>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</si>
  <si>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</si>
  <si>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</si>
  <si>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</si>
  <si>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</si>
  <si>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</si>
  <si>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</si>
  <si>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</si>
  <si>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</si>
  <si>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</si>
  <si>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</si>
  <si>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</si>
  <si>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</si>
  <si>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</si>
  <si>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</si>
  <si>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</si>
  <si>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</si>
  <si>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</si>
  <si>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</si>
  <si>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</si>
  <si>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</si>
  <si>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</si>
  <si>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</si>
  <si>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</si>
  <si>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</si>
  <si>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</si>
  <si>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</si>
  <si>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</si>
  <si>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</si>
  <si>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</si>
  <si>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</si>
  <si>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</si>
  <si>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</si>
  <si>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</si>
  <si>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</si>
  <si>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</si>
  <si>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</si>
  <si>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</si>
  <si>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</si>
  <si>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</si>
  <si>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</si>
  <si>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</si>
  <si>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</si>
  <si>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</si>
  <si>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</si>
  <si>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</si>
  <si>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</si>
  <si>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</si>
  <si>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</si>
  <si>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</si>
  <si>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</si>
  <si>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</si>
  <si>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</si>
  <si>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</si>
  <si>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</si>
  <si>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</si>
  <si>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</si>
  <si>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</si>
  <si>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</si>
  <si>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</si>
  <si>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</si>
  <si>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</si>
  <si>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</si>
  <si>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</si>
  <si>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</si>
  <si>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</si>
  <si>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</si>
  <si>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</si>
  <si>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</si>
  <si>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</si>
  <si>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</si>
  <si>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</si>
  <si>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</si>
  <si>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</si>
  <si>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</si>
  <si>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</si>
  <si>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</si>
  <si>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</si>
  <si>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</si>
  <si>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</si>
  <si>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</si>
  <si>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</si>
  <si>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</si>
  <si>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</si>
  <si>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</si>
  <si>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</si>
  <si>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</si>
  <si>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</si>
  <si>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</si>
  <si>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</si>
  <si>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</si>
  <si>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</si>
  <si>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</si>
  <si>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</si>
  <si>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</si>
  <si>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</si>
  <si>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</si>
  <si>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</si>
  <si>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</si>
  <si>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</si>
  <si>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</si>
  <si>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</si>
  <si>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</si>
  <si>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</si>
  <si>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</si>
  <si>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</si>
  <si>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</si>
  <si>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</si>
  <si>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</si>
  <si>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</si>
  <si>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</si>
  <si>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</si>
  <si>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</si>
  <si>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</si>
  <si>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</si>
  <si>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</si>
  <si>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</si>
  <si>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</si>
  <si>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</si>
  <si>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</si>
  <si>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</si>
  <si>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</si>
  <si>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</si>
  <si>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</si>
  <si>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</si>
  <si>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</si>
  <si>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</si>
  <si>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</si>
  <si>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</si>
  <si>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</si>
  <si>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</si>
  <si>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</si>
  <si>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</si>
  <si>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</si>
  <si>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</si>
  <si>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</si>
  <si>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</si>
  <si>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</si>
  <si>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</si>
  <si>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</si>
  <si>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</si>
  <si>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</si>
  <si>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</si>
  <si>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</si>
  <si>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</si>
  <si>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</si>
  <si>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</si>
  <si>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</si>
  <si>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</si>
  <si>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</si>
  <si>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</si>
  <si>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</si>
  <si>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</si>
  <si>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</si>
  <si>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</si>
  <si>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</si>
  <si>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</si>
  <si>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</si>
  <si>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</si>
  <si>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</si>
  <si>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</si>
  <si>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</si>
  <si>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</si>
  <si>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</si>
  <si>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</si>
  <si>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</si>
  <si>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</si>
  <si>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</si>
  <si>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</si>
  <si>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</si>
  <si>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</si>
  <si>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</si>
  <si>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</si>
  <si>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</si>
  <si>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</si>
  <si>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</si>
  <si>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</si>
  <si>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</si>
  <si>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</si>
  <si>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</si>
  <si>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</si>
  <si>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</si>
  <si>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</si>
  <si>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</si>
  <si>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</si>
  <si>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</si>
  <si>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</si>
  <si>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</si>
  <si>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</si>
  <si>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</si>
  <si>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</si>
  <si>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</si>
  <si>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</si>
  <si>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</si>
  <si>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</si>
  <si>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</si>
  <si>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</si>
  <si>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</si>
  <si>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</si>
  <si>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</si>
  <si>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</si>
  <si>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</si>
  <si>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</si>
  <si>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</si>
  <si>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</si>
  <si>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</si>
  <si>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</si>
  <si>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</si>
  <si>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</si>
  <si>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</si>
  <si>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</si>
  <si>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</si>
  <si>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</si>
  <si>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</si>
  <si>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</si>
  <si>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</si>
  <si>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</si>
  <si>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</si>
  <si>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</si>
  <si>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</si>
  <si>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</si>
  <si>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</si>
  <si>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</si>
  <si>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</si>
  <si>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</si>
  <si>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</si>
  <si>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</si>
  <si>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</si>
  <si>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</si>
  <si>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</si>
  <si>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</si>
  <si>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</si>
  <si>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</si>
  <si>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</si>
  <si>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</si>
  <si>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</si>
  <si>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</si>
  <si>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</si>
  <si>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</si>
  <si>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</si>
  <si>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</si>
  <si>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</si>
  <si>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</si>
  <si>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</si>
  <si>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</si>
  <si>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</si>
  <si>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</si>
  <si>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</si>
  <si>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</si>
  <si>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</si>
  <si>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</si>
  <si>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</si>
  <si>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</si>
  <si>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</si>
  <si>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</si>
  <si>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</si>
  <si>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</si>
  <si>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</si>
  <si>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</si>
  <si>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</si>
  <si>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</si>
  <si>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</si>
  <si>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</si>
  <si>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</si>
  <si>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</si>
  <si>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</si>
  <si>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</si>
  <si>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</si>
  <si>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</si>
  <si>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</si>
  <si>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</si>
  <si>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</si>
  <si>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</si>
  <si>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</si>
  <si>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</si>
  <si>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</si>
  <si>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</si>
  <si>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</si>
  <si>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</si>
  <si>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</si>
  <si>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</si>
  <si>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</si>
  <si>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</si>
  <si>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</si>
  <si>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</si>
  <si>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</si>
  <si>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</si>
  <si>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</si>
  <si>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</si>
  <si>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</si>
  <si>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</si>
  <si>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</si>
  <si>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</si>
  <si>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</si>
  <si>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</si>
  <si>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</si>
  <si>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</si>
  <si>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</si>
  <si>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</si>
  <si>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</si>
  <si>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</si>
  <si>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</si>
  <si>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</si>
  <si>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</si>
  <si>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</si>
  <si>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</si>
  <si>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</si>
  <si>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</si>
  <si>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</si>
  <si>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</si>
  <si>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</si>
  <si>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</si>
  <si>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</si>
  <si>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</si>
  <si>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</si>
  <si>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</si>
  <si>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</si>
  <si>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</si>
  <si>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</si>
  <si>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</si>
  <si>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</si>
  <si>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</si>
  <si>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</si>
  <si>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</si>
  <si>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</si>
  <si>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</si>
  <si>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</si>
  <si>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</si>
  <si>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</si>
  <si>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</si>
  <si>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</si>
  <si>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</si>
  <si>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</si>
  <si>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</si>
  <si>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</si>
  <si>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</si>
  <si>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</si>
  <si>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</si>
  <si>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</si>
  <si>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</si>
  <si>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</si>
  <si>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</si>
  <si>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</si>
  <si>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</si>
  <si>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</si>
  <si>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</si>
  <si>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</si>
  <si>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</si>
  <si>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</si>
  <si>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</si>
  <si>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</si>
  <si>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</si>
  <si>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</si>
  <si>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</si>
  <si>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</si>
  <si>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</si>
  <si>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</si>
  <si>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</si>
  <si>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</si>
  <si>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</si>
  <si>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</si>
  <si>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</si>
  <si>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</si>
  <si>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</si>
  <si>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</si>
  <si>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</si>
  <si>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</si>
  <si>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</si>
  <si>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</si>
  <si>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</si>
  <si>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</si>
  <si>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</si>
  <si>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</si>
  <si>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</si>
  <si>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</si>
  <si>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</si>
  <si>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</si>
  <si>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</si>
  <si>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</si>
  <si>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</si>
  <si>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</si>
  <si>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</si>
  <si>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</si>
  <si>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</si>
  <si>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</si>
  <si>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</si>
  <si>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</si>
  <si>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</si>
  <si>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</si>
  <si>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</si>
  <si>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</si>
  <si>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</si>
  <si>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</si>
  <si>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</si>
  <si>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</si>
  <si>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</si>
  <si>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</si>
  <si>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</si>
  <si>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</si>
  <si>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</si>
  <si>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</si>
  <si>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</si>
  <si>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</si>
  <si>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</si>
  <si>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</si>
  <si>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</si>
  <si>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</si>
  <si>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</si>
  <si>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</si>
  <si>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</si>
  <si>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</si>
  <si>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</si>
  <si>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</si>
  <si>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</si>
  <si>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</si>
  <si>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</si>
  <si>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</si>
  <si>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</si>
  <si>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</si>
  <si>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</si>
  <si>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</si>
  <si>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</si>
  <si>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</si>
  <si>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</si>
  <si>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</si>
  <si>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</si>
  <si>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</si>
  <si>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</si>
  <si>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</si>
  <si>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</si>
  <si>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</si>
  <si>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</si>
  <si>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</si>
  <si>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</si>
  <si>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</si>
  <si>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</si>
  <si>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</si>
  <si>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</si>
  <si>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</si>
  <si>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</si>
  <si>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</si>
  <si>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</si>
  <si>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</si>
  <si>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</si>
  <si>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</si>
  <si>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</si>
  <si>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</si>
  <si>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</si>
  <si>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</si>
  <si>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</si>
  <si>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</si>
  <si>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</si>
  <si>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</si>
  <si>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</si>
  <si>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</si>
  <si>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</si>
  <si>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</si>
  <si>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</si>
  <si>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</si>
  <si>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</si>
  <si>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</si>
  <si>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</si>
  <si>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</si>
  <si>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</si>
  <si>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</si>
  <si>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</si>
  <si>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</si>
  <si>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</si>
  <si>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</si>
  <si>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</si>
  <si>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</si>
  <si>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</si>
  <si>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</si>
  <si>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</si>
  <si>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</si>
  <si>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</si>
  <si>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</si>
  <si>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</si>
  <si>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</si>
  <si>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</si>
  <si>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</si>
  <si>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</si>
  <si>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</si>
  <si>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</si>
  <si>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</si>
  <si>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</si>
  <si>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</si>
  <si>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</si>
  <si>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</si>
  <si>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</si>
  <si>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</si>
  <si>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</si>
  <si>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</si>
  <si>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</si>
  <si>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</si>
  <si>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</si>
  <si>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</si>
  <si>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</si>
  <si>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</si>
  <si>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</si>
  <si>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</si>
  <si>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</si>
  <si>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</si>
  <si>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</si>
  <si>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</si>
  <si>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</si>
  <si>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</si>
  <si>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</si>
  <si>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</si>
  <si>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</si>
  <si>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</si>
  <si>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</si>
  <si>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</si>
  <si>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</si>
  <si>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</si>
  <si>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</si>
  <si>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</si>
  <si>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</si>
  <si>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</si>
  <si>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</si>
  <si>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</si>
  <si>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</si>
  <si>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</si>
  <si>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</si>
  <si>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</si>
  <si>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</si>
  <si>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</si>
  <si>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</si>
  <si>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</si>
  <si>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</si>
  <si>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</si>
  <si>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</si>
  <si>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</si>
  <si>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</si>
  <si>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</si>
  <si>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</si>
  <si>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</si>
  <si>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</si>
  <si>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</si>
  <si>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</si>
  <si>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</si>
  <si>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</si>
  <si>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</si>
  <si>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</si>
  <si>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</si>
  <si>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</si>
  <si>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</si>
  <si>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</si>
  <si>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</si>
  <si>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</si>
  <si>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</si>
  <si>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</si>
  <si>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</si>
  <si>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</si>
  <si>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</si>
  <si>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</si>
  <si>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</si>
  <si>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</si>
  <si>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</si>
  <si>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</si>
  <si>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</si>
  <si>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</si>
  <si>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</si>
  <si>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</si>
  <si>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</si>
  <si>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</si>
  <si>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</si>
  <si>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</si>
  <si>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</si>
  <si>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</si>
  <si>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</si>
  <si>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</si>
  <si>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</si>
  <si>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</si>
  <si>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</si>
  <si>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</si>
  <si>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</si>
  <si>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</si>
  <si>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</si>
  <si>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</si>
  <si>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</si>
  <si>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</si>
  <si>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</si>
  <si>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</si>
  <si>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</si>
  <si>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</si>
  <si>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</si>
  <si>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</si>
  <si>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</si>
  <si>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</si>
  <si>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</si>
  <si>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</si>
  <si>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</si>
  <si>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</si>
  <si>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</si>
  <si>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</si>
  <si>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</si>
  <si>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</si>
  <si>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</si>
  <si>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</si>
  <si>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</si>
  <si>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</si>
  <si>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</si>
  <si>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</si>
  <si>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</si>
  <si>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</si>
  <si>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</si>
  <si>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</si>
  <si>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</si>
  <si>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</si>
  <si>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</si>
  <si>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</si>
  <si>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</si>
  <si>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</si>
  <si>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</si>
  <si>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</si>
  <si>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</si>
  <si>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</si>
  <si>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</si>
  <si>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</si>
  <si>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</si>
  <si>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</si>
  <si>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</si>
  <si>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</si>
  <si>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</si>
  <si>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</si>
  <si>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</si>
  <si>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</si>
  <si>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</si>
  <si>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</si>
  <si>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</si>
  <si>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</si>
  <si>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</si>
  <si>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</si>
  <si>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</si>
  <si>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</si>
  <si>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</si>
  <si>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</si>
  <si>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</si>
  <si>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</si>
  <si>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</si>
  <si>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</si>
  <si>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</si>
  <si>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</si>
  <si>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</si>
  <si>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</si>
  <si>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</si>
  <si>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</si>
  <si>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</si>
  <si>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</si>
  <si>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</si>
  <si>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</si>
  <si>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</si>
  <si>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</si>
  <si>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</si>
  <si>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</si>
  <si>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</si>
  <si>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</si>
  <si>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</si>
  <si>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</si>
  <si>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</si>
  <si>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</si>
  <si>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</si>
  <si>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</si>
  <si>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</si>
  <si>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</si>
  <si>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</si>
  <si>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</si>
  <si>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</si>
  <si>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</si>
  <si>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</si>
  <si>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</si>
  <si>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</si>
  <si>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</si>
  <si>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</si>
  <si>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</si>
  <si>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</si>
  <si>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</si>
  <si>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</si>
  <si>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</si>
  <si>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</si>
  <si>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</si>
  <si>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</si>
  <si>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</si>
  <si>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</si>
  <si>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</si>
  <si>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</si>
  <si>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</si>
  <si>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</si>
  <si>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</si>
  <si>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</si>
  <si>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</si>
  <si>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</si>
  <si>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</si>
  <si>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</si>
  <si>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</si>
  <si>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</si>
  <si>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</si>
  <si>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</si>
  <si>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</si>
  <si>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</si>
  <si>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</si>
  <si>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</si>
  <si>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</si>
  <si>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</si>
  <si>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</si>
  <si>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</si>
  <si>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</si>
  <si>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</si>
  <si>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</si>
  <si>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</si>
  <si>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</si>
  <si>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</si>
  <si>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</si>
  <si>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</si>
  <si>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</si>
  <si>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</si>
  <si>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</si>
  <si>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</si>
  <si>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</si>
  <si>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</si>
  <si>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</si>
  <si>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</si>
  <si>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</si>
  <si>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</si>
  <si>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</si>
  <si>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</si>
  <si>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</si>
  <si>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</si>
  <si>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</si>
  <si>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</si>
  <si>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</si>
  <si>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</si>
  <si>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</si>
  <si>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</si>
  <si>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</si>
  <si>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</si>
  <si>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</si>
  <si>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</si>
  <si>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</si>
  <si>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</si>
  <si>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</si>
  <si>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</si>
  <si>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</si>
  <si>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</si>
  <si>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</si>
  <si>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</si>
  <si>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</si>
  <si>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</si>
  <si>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</si>
  <si>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</si>
  <si>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</si>
  <si>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</si>
  <si>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</si>
  <si>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</si>
  <si>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</si>
  <si>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</si>
  <si>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</si>
  <si>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</si>
  <si>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</si>
  <si>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</si>
  <si>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</si>
  <si>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</si>
  <si>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</si>
  <si>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</si>
  <si>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</si>
  <si>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</si>
  <si>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</si>
  <si>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</si>
  <si>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</si>
  <si>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</si>
  <si>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</si>
  <si>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</si>
  <si>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</si>
  <si>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</si>
  <si>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</si>
  <si>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</si>
  <si>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</si>
  <si>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</si>
  <si>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</si>
  <si>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</si>
  <si>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</si>
  <si>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</si>
  <si>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</si>
  <si>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</si>
  <si>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</si>
  <si>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</si>
  <si>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</si>
  <si>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</si>
  <si>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</si>
  <si>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</si>
  <si>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</si>
  <si>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</si>
  <si>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</si>
  <si>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</si>
  <si>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</si>
  <si>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</si>
  <si>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</si>
  <si>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</si>
  <si>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</si>
  <si>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</si>
  <si>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</si>
  <si>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</si>
  <si>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</si>
  <si>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</si>
  <si>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</si>
  <si>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</si>
  <si>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</si>
  <si>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</si>
  <si>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</si>
  <si>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</si>
  <si>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</si>
  <si>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</si>
  <si>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</si>
  <si>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</si>
  <si>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</si>
  <si>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</si>
  <si>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</si>
  <si>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</si>
  <si>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</si>
  <si>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</si>
  <si>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</si>
  <si>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</si>
  <si>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</si>
  <si>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</si>
  <si>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</si>
  <si>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</si>
  <si>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</si>
  <si>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</si>
  <si>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</si>
  <si>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</si>
  <si>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</si>
  <si>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</si>
  <si>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</si>
  <si>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</si>
  <si>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</si>
  <si>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</si>
  <si>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</si>
  <si>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</si>
  <si>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</si>
  <si>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</si>
  <si>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</si>
  <si>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</si>
  <si>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</si>
  <si>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</si>
  <si>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</si>
  <si>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</si>
  <si>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</si>
  <si>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</si>
  <si>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</si>
  <si>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</si>
  <si>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</si>
  <si>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</si>
  <si>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</si>
  <si>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</si>
  <si>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</si>
  <si>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</si>
  <si>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</si>
  <si>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</si>
  <si>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</si>
  <si>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</si>
  <si>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</si>
  <si>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</si>
  <si>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</si>
  <si>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</si>
  <si>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</si>
  <si>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</si>
  <si>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</si>
  <si>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</si>
  <si>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</si>
  <si>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</si>
  <si>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</si>
  <si>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</si>
  <si>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</si>
  <si>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</si>
  <si>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</si>
  <si>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</si>
  <si>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</si>
  <si>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</si>
  <si>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</si>
  <si>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</si>
  <si>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</si>
  <si>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</si>
  <si>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</si>
  <si>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</si>
  <si>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</si>
  <si>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</si>
  <si>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</si>
  <si>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</si>
  <si>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</si>
  <si>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</si>
  <si>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</si>
  <si>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</si>
  <si>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</si>
  <si>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</si>
  <si>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</si>
  <si>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</si>
  <si>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</si>
  <si>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</si>
  <si>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</si>
  <si>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</si>
  <si>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</si>
  <si>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</si>
  <si>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</si>
  <si>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</si>
  <si>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</si>
  <si>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</si>
  <si>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</si>
  <si>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</si>
  <si>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</si>
  <si>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</si>
  <si>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</si>
  <si>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</si>
  <si>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</si>
  <si>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</si>
  <si>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</si>
  <si>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</si>
  <si>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</si>
  <si>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</si>
  <si>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</si>
  <si>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</si>
  <si>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</si>
  <si>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</si>
  <si>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</si>
  <si>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</si>
  <si>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</si>
  <si>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</si>
  <si>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</si>
  <si>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</si>
  <si>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</si>
  <si>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</si>
  <si>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</si>
  <si>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</si>
  <si>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</si>
  <si>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</si>
  <si>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</si>
  <si>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</si>
  <si>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</si>
  <si>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</si>
  <si>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</si>
  <si>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</si>
  <si>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</si>
  <si>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</si>
  <si>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</si>
  <si>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</si>
  <si>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</si>
  <si>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</si>
  <si>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</si>
  <si>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</si>
  <si>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</si>
  <si>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</si>
  <si>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</si>
  <si>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</si>
  <si>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</si>
  <si>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</si>
  <si>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</si>
  <si>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</si>
  <si>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</si>
  <si>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</si>
  <si>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</si>
  <si>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</si>
  <si>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</si>
  <si>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</si>
  <si>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</si>
  <si>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</si>
  <si>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</si>
  <si>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</si>
  <si>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</si>
  <si>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</si>
  <si>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</si>
  <si>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</si>
  <si>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</si>
  <si>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</si>
  <si>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</si>
  <si>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</si>
  <si>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</si>
  <si>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</si>
  <si>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</si>
  <si>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</si>
  <si>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</si>
  <si>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</si>
  <si>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</si>
  <si>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</si>
  <si>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</si>
  <si>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</si>
  <si>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</si>
  <si>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</si>
  <si>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</si>
  <si>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</si>
  <si>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</si>
  <si>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</si>
  <si>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</si>
  <si>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</si>
  <si>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</si>
  <si>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</si>
  <si>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</si>
  <si>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</si>
  <si>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</si>
  <si>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</si>
  <si>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</si>
  <si>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</si>
  <si>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</si>
  <si>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</si>
  <si>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</si>
  <si>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</si>
  <si>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</si>
  <si>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</si>
  <si>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</si>
  <si>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</si>
  <si>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</si>
  <si>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</si>
  <si>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</si>
  <si>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</si>
  <si>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</si>
  <si>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</si>
  <si>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</si>
  <si>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</si>
  <si>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</si>
  <si>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</si>
  <si>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</si>
  <si>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</si>
  <si>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</si>
  <si>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</si>
  <si>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</si>
  <si>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</si>
  <si>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</si>
  <si>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</si>
  <si>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</si>
  <si>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</si>
  <si>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</si>
  <si>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</si>
  <si>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</si>
  <si>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</si>
  <si>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</si>
  <si>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</si>
  <si>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</si>
  <si>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</si>
  <si>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</si>
  <si>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</si>
  <si>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</si>
  <si>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</si>
  <si>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</si>
  <si>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</si>
  <si>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</si>
  <si>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</si>
  <si>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</si>
  <si>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</si>
  <si>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</si>
  <si>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</si>
  <si>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</si>
  <si>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</si>
  <si>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</si>
  <si>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</si>
  <si>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</si>
  <si>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</si>
  <si>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</si>
  <si>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</si>
  <si>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</si>
  <si>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</si>
  <si>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</si>
  <si>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</si>
  <si>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</si>
  <si>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</si>
  <si>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</si>
  <si>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</si>
  <si>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</si>
  <si>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</si>
  <si>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</si>
  <si>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</si>
  <si>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</si>
  <si>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</si>
  <si>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</si>
  <si>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</si>
  <si>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</si>
  <si>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</si>
  <si>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</si>
  <si>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</si>
  <si>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</si>
  <si>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</si>
  <si>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</si>
  <si>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</si>
  <si>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</si>
  <si>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</si>
  <si>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</si>
  <si>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</si>
  <si>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</si>
  <si>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</si>
  <si>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</si>
  <si>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</si>
  <si>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</si>
  <si>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</si>
  <si>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</si>
  <si>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</si>
  <si>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</si>
  <si>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</si>
  <si>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</si>
  <si>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</si>
  <si>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</si>
  <si>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</si>
  <si>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</si>
  <si>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</si>
  <si>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</si>
  <si>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</si>
  <si>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</si>
  <si>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</si>
  <si>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</si>
  <si>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</si>
  <si>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</si>
  <si>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</si>
  <si>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</si>
  <si>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</si>
  <si>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</si>
  <si>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</si>
  <si>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</si>
  <si>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</si>
  <si>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</si>
  <si>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</si>
  <si>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</si>
  <si>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</si>
  <si>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</si>
  <si>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</si>
  <si>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</si>
  <si>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</si>
  <si>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</si>
  <si>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</si>
  <si>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</si>
  <si>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</si>
  <si>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</si>
  <si>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</si>
  <si>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</si>
  <si>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</si>
  <si>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</si>
  <si>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</si>
  <si>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</si>
  <si>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</si>
  <si>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</si>
  <si>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</si>
  <si>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</si>
  <si>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</si>
  <si>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</si>
  <si>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</si>
  <si>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</si>
  <si>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</si>
  <si>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</si>
  <si>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</si>
  <si>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</si>
  <si>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</si>
  <si>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</si>
  <si>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</si>
  <si>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</si>
  <si>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</si>
  <si>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</si>
  <si>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</si>
  <si>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</si>
  <si>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</si>
  <si>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</si>
  <si>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</si>
  <si>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</si>
  <si>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</si>
  <si>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</si>
  <si>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</si>
  <si>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</si>
  <si>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</si>
  <si>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</si>
  <si>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</si>
  <si>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</si>
  <si>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</si>
  <si>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</si>
  <si>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</si>
  <si>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</si>
  <si>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</si>
  <si>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</si>
  <si>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</si>
  <si>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</si>
  <si>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</si>
  <si>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</si>
  <si>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</si>
  <si>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</si>
  <si>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</si>
  <si>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</si>
  <si>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</si>
  <si>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</si>
  <si>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</si>
  <si>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</si>
  <si>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</si>
  <si>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</si>
  <si>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</si>
  <si>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</si>
  <si>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</si>
  <si>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</si>
  <si>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</si>
  <si>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</si>
  <si>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</si>
  <si>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</si>
  <si>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</si>
  <si>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</si>
  <si>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</si>
  <si>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</si>
  <si>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</si>
  <si>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</si>
  <si>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</si>
  <si>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</si>
  <si>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</si>
  <si>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</si>
  <si>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</si>
  <si>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</si>
  <si>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</si>
  <si>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</si>
  <si>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</si>
  <si>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</si>
  <si>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</si>
  <si>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</si>
  <si>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</si>
  <si>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</si>
  <si>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</si>
  <si>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</si>
  <si>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</si>
  <si>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</si>
  <si>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</si>
  <si>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</si>
  <si>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</si>
  <si>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</si>
  <si>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</si>
  <si>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</si>
  <si>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</si>
  <si>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</si>
  <si>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</si>
  <si>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</si>
  <si>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</si>
  <si>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</si>
  <si>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</si>
  <si>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</si>
  <si>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</si>
  <si>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</si>
  <si>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</si>
  <si>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</si>
  <si>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</si>
  <si>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</si>
  <si>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</si>
  <si>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</si>
  <si>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</si>
  <si>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</si>
  <si>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</si>
  <si>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</si>
  <si>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</si>
  <si>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</si>
  <si>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</si>
  <si>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</si>
  <si>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</si>
  <si>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</si>
  <si>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</si>
  <si>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</si>
  <si>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</si>
  <si>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</si>
  <si>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</si>
  <si>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</si>
  <si>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</si>
  <si>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</si>
  <si>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</si>
  <si>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</si>
  <si>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</si>
  <si>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</si>
  <si>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</si>
  <si>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</si>
  <si>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</si>
  <si>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</si>
  <si>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</si>
  <si>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</si>
  <si>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</si>
  <si>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</si>
  <si>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</si>
  <si>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</si>
  <si>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</si>
  <si>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</si>
  <si>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</si>
  <si>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</si>
  <si>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</si>
  <si>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</si>
  <si>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</si>
  <si>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</si>
  <si>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</si>
  <si>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</si>
  <si>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</si>
  <si>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</si>
  <si>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</si>
  <si>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</si>
  <si>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</si>
  <si>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</si>
  <si>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</si>
  <si>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</si>
  <si>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</si>
  <si>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</si>
  <si>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</si>
  <si>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</si>
  <si>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</si>
  <si>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</si>
  <si>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</si>
  <si>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</si>
  <si>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</si>
  <si>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</si>
  <si>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</si>
  <si>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</si>
  <si>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</si>
  <si>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</si>
  <si>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</si>
  <si>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</si>
  <si>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</si>
  <si>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</si>
  <si>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</si>
  <si>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</si>
  <si>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</si>
  <si>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</si>
  <si>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</si>
  <si>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</si>
  <si>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</si>
  <si>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</si>
  <si>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</si>
  <si>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</si>
  <si>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</si>
  <si>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</si>
  <si>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</si>
  <si>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</si>
  <si>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</si>
  <si>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</si>
  <si>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</si>
  <si>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</si>
  <si>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</si>
  <si>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</si>
  <si>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</si>
  <si>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</si>
  <si>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</si>
  <si>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</si>
  <si>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</si>
  <si>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</si>
  <si>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</si>
  <si>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</si>
  <si>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</si>
  <si>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</si>
  <si>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</si>
  <si>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</si>
  <si>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</si>
  <si>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</si>
  <si>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</si>
  <si>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</si>
  <si>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</si>
  <si>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</si>
  <si>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</si>
  <si>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</si>
  <si>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</si>
  <si>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</si>
  <si>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</si>
  <si>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</si>
  <si>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</si>
  <si>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</si>
  <si>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</si>
  <si>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</si>
  <si>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</si>
  <si>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</si>
  <si>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</si>
  <si>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</si>
  <si>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</si>
  <si>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</si>
  <si>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</si>
  <si>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</si>
  <si>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</si>
  <si>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</si>
  <si>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</si>
  <si>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</si>
  <si>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</si>
  <si>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</si>
  <si>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</si>
  <si>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</si>
  <si>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</si>
  <si>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</si>
  <si>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</si>
  <si>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</si>
  <si>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</si>
  <si>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</si>
  <si>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</si>
  <si>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</si>
  <si>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</si>
  <si>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</si>
  <si>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</si>
  <si>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</si>
  <si>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</si>
  <si>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</si>
  <si>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</si>
  <si>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</si>
  <si>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</si>
  <si>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</si>
  <si>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</si>
  <si>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</si>
  <si>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</si>
  <si>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</si>
  <si>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</si>
  <si>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</si>
  <si>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</si>
  <si>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</si>
  <si>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</si>
  <si>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</si>
  <si>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</si>
  <si>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</si>
  <si>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</si>
  <si>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</si>
  <si>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</si>
  <si>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</si>
  <si>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</si>
  <si>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</si>
  <si>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</si>
  <si>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</si>
  <si>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</si>
  <si>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</si>
  <si>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</si>
  <si>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</si>
  <si>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</si>
  <si>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</si>
  <si>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</si>
  <si>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</si>
  <si>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</si>
  <si>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</si>
  <si>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</si>
  <si>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</si>
  <si>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</si>
  <si>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</si>
  <si>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</si>
  <si>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</si>
  <si>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</si>
  <si>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</si>
  <si>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</si>
  <si>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</si>
  <si>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</si>
  <si>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</si>
  <si>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</si>
  <si>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</si>
  <si>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</si>
  <si>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</si>
  <si>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</si>
  <si>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</si>
  <si>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</si>
  <si>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</si>
  <si>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</si>
  <si>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</si>
  <si>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</si>
  <si>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</si>
  <si>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</si>
  <si>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</si>
  <si>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</si>
  <si>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</si>
  <si>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</si>
  <si>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</si>
  <si>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</si>
  <si>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</si>
  <si>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</si>
  <si>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</si>
  <si>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</si>
  <si>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</si>
  <si>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</si>
  <si>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</si>
  <si>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</si>
  <si>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</si>
  <si>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</si>
  <si>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</si>
  <si>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</si>
  <si>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</si>
  <si>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</si>
  <si>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</si>
  <si>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</si>
  <si>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</si>
  <si>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</si>
  <si>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</si>
  <si>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</si>
  <si>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</si>
  <si>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</si>
  <si>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</si>
  <si>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</si>
  <si>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</si>
  <si>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</si>
  <si>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</si>
  <si>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</si>
  <si>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</si>
  <si>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</si>
  <si>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</si>
  <si>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</si>
  <si>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</si>
  <si>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</si>
  <si>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</si>
  <si>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</si>
  <si>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</si>
  <si>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</si>
  <si>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</si>
  <si>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</si>
  <si>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</si>
  <si>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</si>
  <si>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</si>
  <si>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</si>
  <si>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</si>
  <si>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</si>
  <si>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</si>
  <si>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</si>
  <si>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</si>
  <si>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</si>
  <si>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</si>
  <si>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</si>
  <si>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</si>
  <si>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</si>
  <si>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</si>
  <si>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</si>
  <si>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</si>
  <si>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</si>
  <si>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</si>
  <si>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</si>
  <si>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</si>
  <si>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</si>
  <si>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</si>
  <si>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</si>
  <si>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</si>
  <si>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</si>
  <si>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</si>
  <si>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</si>
  <si>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</si>
  <si>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</si>
  <si>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</si>
  <si>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</si>
  <si>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</si>
  <si>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</si>
  <si>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</si>
  <si>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</si>
  <si>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</si>
  <si>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</si>
  <si>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</si>
  <si>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</si>
  <si>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</si>
  <si>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</si>
  <si>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</si>
  <si>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</si>
  <si>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</si>
  <si>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</si>
  <si>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</si>
  <si>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</si>
  <si>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</si>
  <si>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</si>
  <si>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</si>
  <si>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</si>
  <si>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</si>
  <si>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</si>
  <si>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</si>
  <si>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</si>
  <si>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</si>
  <si>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</si>
  <si>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</si>
  <si>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</si>
  <si>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</si>
  <si>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</si>
  <si>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</si>
  <si>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</si>
  <si>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</si>
  <si>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</si>
  <si>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</si>
  <si>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</si>
  <si>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</si>
  <si>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</si>
  <si>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</si>
  <si>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</si>
  <si>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</si>
  <si>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</si>
  <si>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</si>
  <si>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</si>
  <si>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</si>
  <si>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</si>
  <si>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</si>
  <si>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</si>
  <si>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</si>
  <si>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</si>
  <si>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</si>
  <si>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</si>
  <si>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</si>
  <si>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</si>
  <si>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</si>
  <si>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</si>
  <si>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</si>
  <si>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</si>
  <si>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</si>
  <si>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</si>
  <si>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</si>
  <si>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</si>
  <si>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</si>
  <si>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</si>
  <si>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</si>
  <si>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</si>
  <si>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</si>
  <si>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</si>
  <si>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</si>
  <si>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</si>
  <si>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</si>
  <si>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</si>
  <si>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</si>
  <si>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</si>
  <si>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</si>
  <si>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</si>
  <si>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</si>
  <si>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</si>
  <si>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</si>
  <si>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</si>
  <si>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</si>
  <si>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</si>
  <si>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</si>
  <si>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</si>
  <si>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</si>
  <si>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</si>
  <si>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</si>
  <si>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</si>
  <si>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</si>
  <si>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</si>
  <si>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</si>
  <si>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</si>
  <si>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</si>
  <si>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</si>
  <si>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</si>
  <si>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</si>
  <si>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</si>
  <si>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</si>
  <si>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</si>
  <si>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</si>
  <si>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</si>
  <si>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</si>
  <si>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</si>
  <si>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</si>
  <si>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</si>
  <si>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</si>
  <si>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</si>
  <si>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</si>
  <si>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</si>
  <si>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</si>
  <si>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</si>
  <si>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</si>
  <si>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</si>
  <si>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</si>
  <si>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</si>
  <si>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</si>
  <si>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</si>
  <si>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</si>
  <si>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</si>
  <si>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</si>
  <si>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</si>
  <si>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</si>
  <si>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</si>
  <si>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</si>
  <si>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</si>
  <si>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</si>
  <si>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</si>
  <si>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</si>
  <si>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</si>
  <si>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</si>
  <si>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</si>
  <si>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</si>
  <si>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</si>
  <si>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</si>
  <si>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</si>
  <si>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</si>
  <si>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</si>
  <si>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</si>
  <si>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</si>
  <si>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</si>
  <si>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</si>
  <si>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</si>
  <si>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</si>
  <si>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</si>
  <si>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</si>
  <si>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</si>
  <si>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</si>
  <si>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</si>
  <si>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</si>
  <si>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</si>
  <si>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</si>
  <si>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</si>
  <si>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</si>
  <si>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</si>
  <si>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</si>
  <si>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</si>
  <si>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</si>
  <si>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</si>
  <si>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</si>
  <si>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</si>
  <si>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</si>
  <si>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</si>
  <si>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</si>
  <si>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</si>
  <si>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</si>
  <si>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</si>
  <si>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</si>
  <si>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</si>
  <si>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</si>
  <si>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</si>
  <si>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</si>
  <si>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</si>
  <si>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</si>
  <si>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</si>
  <si>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</si>
  <si>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</si>
  <si>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</si>
  <si>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</si>
  <si>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</si>
  <si>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</si>
  <si>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</si>
  <si>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</si>
  <si>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</si>
  <si>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</si>
  <si>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</si>
  <si>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</si>
  <si>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</si>
  <si>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</si>
  <si>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</si>
  <si>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</si>
  <si>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</si>
  <si>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</si>
  <si>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</si>
  <si>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</si>
  <si>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</si>
  <si>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</si>
  <si>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</si>
  <si>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</si>
  <si>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</si>
  <si>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</si>
  <si>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</si>
  <si>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</si>
  <si>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</si>
  <si>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</si>
  <si>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</si>
  <si>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</si>
  <si>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</si>
  <si>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</si>
  <si>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</si>
  <si>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</si>
  <si>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</si>
  <si>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</si>
  <si>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</si>
  <si>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</si>
  <si>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</si>
  <si>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</si>
  <si>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</si>
  <si>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</si>
  <si>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</si>
  <si>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</si>
  <si>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</si>
  <si>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</si>
  <si>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</si>
  <si>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</si>
  <si>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</si>
  <si>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</si>
  <si>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</si>
  <si>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</si>
  <si>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</si>
  <si>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</si>
  <si>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</si>
  <si>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</si>
  <si>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</si>
  <si>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</si>
  <si>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</si>
  <si>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</si>
  <si>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</si>
  <si>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</si>
  <si>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</si>
  <si>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</si>
  <si>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</si>
  <si>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</si>
  <si>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</si>
  <si>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</si>
  <si>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</si>
  <si>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</si>
  <si>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</si>
  <si>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</si>
  <si>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</si>
  <si>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</si>
  <si>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</si>
  <si>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</si>
  <si>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</si>
  <si>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</si>
  <si>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</si>
  <si>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</si>
  <si>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</si>
  <si>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</si>
  <si>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</si>
  <si>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</si>
  <si>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</si>
  <si>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</si>
  <si>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</si>
  <si>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</si>
  <si>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</si>
  <si>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</si>
  <si>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</si>
  <si>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</si>
  <si>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</si>
  <si>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</si>
  <si>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</si>
  <si>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</si>
  <si>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</si>
  <si>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</si>
  <si>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</si>
  <si>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</si>
  <si>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</si>
  <si>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</si>
  <si>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</si>
  <si>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</si>
  <si>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</si>
  <si>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</si>
  <si>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</si>
  <si>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</si>
  <si>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</si>
  <si>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</si>
  <si>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</si>
  <si>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</si>
  <si>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</si>
  <si>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</si>
  <si>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</si>
  <si>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</si>
  <si>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</si>
  <si>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</si>
  <si>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</si>
  <si>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</si>
  <si>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</si>
  <si>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</si>
  <si>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</si>
  <si>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</si>
  <si>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</si>
  <si>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</si>
  <si>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</si>
  <si>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</si>
  <si>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</si>
  <si>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</si>
  <si>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</si>
  <si>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</si>
  <si>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</si>
  <si>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</si>
  <si>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</si>
  <si>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</si>
  <si>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</si>
  <si>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</si>
  <si>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</si>
  <si>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</si>
  <si>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</si>
  <si>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</si>
  <si>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</si>
  <si>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</si>
  <si>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</si>
  <si>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</si>
  <si>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</si>
  <si>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</si>
  <si>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</si>
  <si>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</si>
  <si>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</si>
  <si>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</si>
  <si>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</si>
  <si>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</si>
  <si>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</si>
  <si>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</si>
  <si>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</si>
  <si>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</si>
  <si>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</si>
  <si>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</si>
  <si>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</si>
  <si>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</si>
  <si>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</si>
  <si>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</si>
  <si>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</si>
  <si>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</si>
  <si>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</si>
  <si>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</si>
  <si>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</si>
  <si>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</si>
  <si>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</si>
  <si>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</si>
  <si>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</si>
  <si>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</si>
  <si>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</si>
  <si>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</si>
  <si>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</si>
  <si>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</si>
  <si>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</si>
  <si>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</si>
  <si>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</si>
  <si>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</si>
  <si>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</si>
  <si>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</si>
  <si>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</si>
  <si>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</si>
  <si>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</si>
  <si>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</si>
  <si>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</si>
  <si>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</si>
  <si>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</si>
  <si>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</si>
  <si>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</si>
  <si>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</si>
  <si>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</si>
  <si>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</si>
  <si>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</si>
  <si>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</si>
  <si>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</si>
  <si>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</si>
  <si>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</si>
  <si>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</si>
  <si>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</si>
  <si>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</si>
  <si>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</si>
  <si>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</si>
  <si>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</si>
  <si>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</si>
  <si>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</si>
  <si>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</si>
  <si>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</si>
  <si>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</si>
  <si>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</si>
  <si>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</si>
  <si>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</si>
  <si>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</si>
  <si>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</si>
  <si>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</si>
  <si>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</si>
  <si>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</si>
  <si>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</si>
  <si>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</si>
  <si>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</si>
  <si>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</si>
  <si>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</si>
  <si>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</si>
  <si>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</si>
  <si>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</si>
  <si>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</si>
  <si>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</si>
  <si>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</si>
  <si>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</si>
  <si>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</si>
  <si>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</si>
  <si>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</si>
  <si>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</si>
  <si>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</si>
  <si>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</si>
  <si>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</si>
  <si>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</si>
  <si>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</si>
  <si>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</si>
  <si>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</si>
  <si>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</si>
  <si>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</si>
  <si>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</si>
  <si>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</si>
  <si>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</si>
  <si>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</si>
  <si>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</si>
  <si>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</si>
  <si>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</si>
  <si>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</si>
  <si>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</si>
  <si>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</si>
  <si>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</si>
  <si>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</si>
  <si>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</si>
  <si>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</si>
  <si>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</si>
  <si>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</si>
  <si>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</si>
  <si>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</si>
  <si>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</si>
  <si>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</si>
  <si>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</si>
  <si>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</si>
  <si>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</si>
  <si>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</si>
  <si>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</si>
  <si>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</si>
  <si>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</si>
  <si>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</si>
  <si>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</si>
  <si>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</si>
  <si>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</si>
  <si>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</si>
  <si>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</si>
  <si>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</si>
  <si>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</si>
  <si>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</si>
  <si>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</si>
  <si>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</si>
  <si>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</si>
  <si>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</si>
  <si>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</si>
  <si>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</si>
  <si>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</si>
  <si>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</si>
  <si>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</si>
  <si>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</si>
  <si>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</si>
  <si>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</si>
  <si>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</si>
  <si>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</si>
  <si>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</si>
  <si>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</si>
  <si>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</si>
  <si>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</si>
  <si>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</si>
  <si>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</si>
  <si>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</si>
  <si>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</si>
  <si>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</si>
  <si>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</si>
  <si>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</si>
  <si>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</si>
  <si>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</si>
  <si>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</si>
  <si>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</si>
  <si>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</si>
  <si>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</si>
  <si>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</si>
  <si>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</si>
  <si>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</si>
  <si>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</si>
  <si>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</si>
  <si>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</si>
  <si>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</si>
  <si>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</si>
  <si>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</si>
  <si>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</si>
  <si>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</si>
  <si>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</si>
  <si>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</si>
  <si>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</si>
  <si>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</si>
  <si>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</si>
  <si>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</si>
  <si>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</si>
  <si>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</si>
  <si>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</si>
  <si>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</si>
  <si>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</si>
  <si>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</si>
  <si>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</si>
  <si>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</si>
  <si>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</si>
  <si>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</si>
  <si>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</si>
  <si>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</si>
  <si>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</si>
  <si>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</si>
  <si>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</si>
  <si>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</si>
  <si>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</si>
  <si>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</si>
  <si>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</si>
  <si>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</si>
  <si>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</si>
  <si>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</si>
  <si>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</si>
  <si>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</si>
  <si>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</si>
  <si>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</si>
  <si>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</si>
  <si>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</si>
  <si>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</si>
  <si>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</si>
  <si>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</si>
  <si>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</si>
  <si>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</si>
  <si>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</si>
  <si>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</si>
  <si>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</si>
  <si>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</si>
  <si>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</si>
  <si>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</si>
  <si>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</si>
  <si>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</si>
  <si>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</si>
  <si>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</si>
  <si>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</si>
  <si>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</si>
  <si>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</si>
  <si>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</si>
  <si>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</si>
  <si>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</si>
  <si>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</si>
  <si>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</si>
  <si>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</si>
  <si>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</si>
  <si>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</si>
  <si>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</si>
  <si>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</si>
  <si>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</si>
  <si>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</si>
  <si>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</si>
  <si>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</si>
  <si>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</si>
  <si>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</si>
  <si>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</si>
  <si>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</si>
  <si>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</si>
  <si>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</si>
  <si>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</si>
  <si>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</si>
  <si>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</si>
  <si>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</si>
  <si>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</si>
  <si>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</si>
  <si>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</si>
  <si>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</si>
  <si>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</si>
  <si>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</si>
  <si>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</si>
  <si>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</si>
  <si>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</si>
  <si>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</si>
  <si>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</si>
  <si>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</si>
  <si>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</si>
  <si>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</si>
  <si>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</si>
  <si>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</si>
  <si>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</si>
  <si>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</si>
  <si>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</si>
  <si>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</si>
  <si>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</si>
  <si>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</si>
  <si>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</si>
  <si>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</si>
  <si>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</si>
  <si>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</si>
  <si>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</si>
  <si>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</si>
  <si>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</si>
  <si>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</si>
  <si>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</si>
  <si>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</si>
  <si>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</si>
  <si>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</si>
  <si>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</si>
  <si>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</si>
  <si>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</si>
  <si>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</si>
  <si>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</si>
  <si>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</si>
  <si>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</si>
  <si>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</si>
  <si>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</si>
  <si>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</si>
  <si>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</si>
  <si>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</si>
  <si>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</si>
  <si>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</si>
  <si>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</si>
  <si>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</si>
  <si>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</si>
  <si>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</si>
  <si>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</si>
  <si>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</si>
  <si>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</si>
  <si>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</si>
  <si>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</si>
  <si>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</si>
  <si>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</si>
  <si>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</si>
  <si>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</si>
  <si>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</si>
  <si>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</si>
  <si>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</si>
  <si>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</si>
  <si>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</si>
  <si>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</si>
  <si>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</si>
  <si>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</si>
  <si>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</si>
  <si>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</si>
  <si>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</si>
  <si>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</si>
  <si>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</si>
  <si>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</si>
  <si>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</si>
  <si>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</si>
  <si>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</si>
  <si>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</si>
  <si>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</si>
  <si>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</si>
  <si>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</si>
  <si>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</si>
  <si>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</si>
  <si>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</si>
  <si>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</si>
  <si>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</si>
  <si>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</si>
  <si>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</si>
  <si>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</si>
  <si>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</si>
  <si>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</si>
  <si>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</si>
  <si>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</si>
  <si>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</si>
  <si>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</si>
  <si>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</si>
  <si>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</si>
  <si>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</si>
  <si>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</si>
  <si>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</si>
  <si>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</si>
  <si>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</si>
  <si>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</si>
  <si>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</si>
  <si>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</si>
  <si>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</si>
  <si>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</si>
  <si>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</si>
  <si>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</si>
  <si>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</si>
  <si>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</si>
  <si>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</si>
  <si>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</si>
  <si>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</si>
  <si>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</si>
  <si>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</si>
  <si>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</si>
  <si>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</si>
  <si>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</si>
  <si>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</si>
  <si>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</si>
  <si>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</si>
  <si>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</si>
  <si>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</si>
  <si>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</si>
  <si>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</si>
  <si>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</si>
  <si>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</si>
  <si>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</si>
  <si>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</si>
  <si>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</si>
  <si>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</si>
  <si>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</si>
  <si>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</si>
  <si>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</si>
  <si>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</si>
  <si>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</si>
  <si>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</si>
  <si>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</si>
  <si>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</si>
  <si>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</si>
  <si>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</si>
  <si>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</si>
  <si>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</si>
  <si>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</si>
  <si>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</si>
  <si>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</si>
  <si>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</si>
  <si>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</si>
  <si>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</si>
  <si>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</si>
  <si>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</si>
  <si>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</si>
  <si>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</si>
  <si>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</si>
  <si>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</si>
  <si>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</si>
  <si>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</si>
  <si>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</si>
  <si>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</si>
  <si>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</si>
  <si>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</si>
  <si>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</si>
  <si>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</si>
  <si>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</si>
  <si>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</si>
  <si>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</si>
  <si>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</si>
  <si>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</si>
  <si>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</si>
  <si>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</si>
  <si>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</si>
  <si>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</si>
  <si>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</si>
  <si>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</si>
  <si>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</si>
  <si>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</si>
  <si>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</si>
  <si>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</si>
  <si>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</si>
  <si>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</si>
  <si>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</si>
  <si>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</si>
  <si>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</si>
  <si>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</si>
  <si>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</si>
  <si>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</si>
  <si>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</si>
  <si>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</si>
  <si>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</si>
  <si>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</si>
  <si>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</si>
  <si>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</si>
  <si>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</si>
  <si>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</si>
  <si>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</si>
  <si>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</si>
  <si>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</si>
  <si>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</si>
  <si>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</si>
  <si>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</si>
  <si>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</si>
  <si>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</si>
  <si>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</si>
  <si>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</si>
  <si>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</si>
  <si>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</si>
  <si>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</si>
  <si>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</si>
  <si>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</si>
  <si>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</si>
  <si>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</si>
  <si>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</si>
  <si>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</si>
  <si>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</si>
  <si>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</si>
  <si>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</si>
  <si>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</si>
  <si>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</si>
  <si>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</si>
  <si>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</si>
  <si>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</si>
  <si>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</si>
  <si>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</si>
  <si>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</si>
  <si>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</si>
  <si>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</si>
  <si>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</si>
  <si>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</si>
  <si>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</si>
  <si>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</si>
  <si>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</si>
  <si>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</si>
  <si>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</si>
  <si>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</si>
  <si>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</si>
  <si>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</si>
  <si>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</si>
  <si>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</si>
  <si>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</si>
  <si>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</si>
  <si>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</si>
  <si>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</si>
  <si>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</si>
  <si>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</si>
  <si>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</si>
  <si>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</si>
  <si>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</si>
  <si>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</si>
  <si>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</si>
  <si>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</si>
  <si>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</si>
  <si>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</si>
  <si>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</si>
  <si>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</si>
  <si>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</si>
  <si>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</si>
  <si>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</si>
  <si>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</si>
  <si>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</si>
  <si>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</si>
  <si>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</si>
  <si>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</si>
  <si>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</si>
  <si>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</si>
  <si>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</si>
  <si>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</si>
  <si>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</si>
  <si>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</si>
  <si>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</si>
  <si>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</si>
  <si>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</si>
  <si>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</si>
  <si>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</si>
  <si>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</si>
  <si>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</si>
  <si>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</si>
  <si>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</si>
  <si>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</si>
  <si>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</si>
  <si>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</si>
  <si>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</si>
  <si>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</si>
  <si>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</si>
  <si>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</si>
  <si>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</si>
  <si>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</si>
  <si>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</si>
  <si>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</si>
  <si>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</si>
  <si>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</si>
  <si>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</si>
  <si>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</si>
  <si>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</si>
  <si>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</si>
  <si>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</si>
  <si>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</si>
  <si>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</si>
  <si>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</si>
  <si>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</si>
  <si>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</si>
  <si>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</si>
  <si>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</si>
  <si>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</si>
  <si>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</si>
  <si>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</si>
  <si>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</si>
  <si>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</si>
  <si>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</si>
  <si>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</si>
  <si>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</si>
  <si>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</si>
  <si>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</si>
  <si>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</si>
  <si>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</si>
  <si>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</si>
  <si>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</si>
  <si>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</si>
  <si>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</si>
  <si>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</si>
  <si>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</si>
  <si>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</si>
  <si>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</si>
  <si>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</si>
  <si>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</si>
  <si>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</si>
  <si>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</si>
  <si>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</si>
  <si>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</si>
  <si>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</si>
  <si>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</si>
  <si>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</si>
  <si>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</si>
  <si>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</si>
  <si>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</si>
  <si>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</si>
  <si>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</si>
  <si>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</si>
  <si>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</si>
  <si>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</si>
  <si>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</si>
  <si>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</si>
  <si>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</si>
  <si>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</si>
  <si>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</si>
  <si>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</si>
  <si>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</si>
  <si>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</si>
  <si>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</si>
  <si>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</si>
  <si>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</si>
  <si>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</si>
  <si>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</si>
  <si>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</si>
  <si>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</si>
  <si>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</si>
  <si>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</si>
  <si>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</si>
  <si>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</si>
  <si>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</si>
  <si>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</si>
  <si>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</si>
  <si>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</si>
  <si>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</si>
  <si>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</si>
  <si>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</si>
  <si>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</si>
  <si>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</si>
  <si>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</si>
  <si>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</si>
  <si>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</si>
  <si>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</si>
  <si>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</si>
  <si>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</si>
  <si>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</si>
  <si>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</si>
  <si>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</si>
  <si>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</si>
  <si>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</si>
  <si>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</si>
  <si>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</si>
  <si>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</si>
  <si>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</si>
  <si>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</si>
  <si>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</si>
  <si>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</si>
  <si>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</si>
  <si>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</si>
  <si>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</si>
  <si>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</si>
  <si>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</si>
  <si>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</si>
  <si>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</si>
  <si>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</si>
  <si>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</si>
  <si>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</si>
  <si>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</si>
  <si>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</si>
  <si>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</si>
  <si>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</si>
  <si>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</si>
  <si>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</si>
  <si>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</si>
  <si>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</si>
  <si>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</si>
  <si>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</si>
  <si>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</si>
  <si>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</si>
  <si>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</si>
  <si>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</si>
  <si>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</si>
  <si>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</si>
  <si>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</si>
  <si>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</si>
  <si>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</si>
  <si>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</si>
  <si>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</si>
  <si>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</si>
  <si>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</si>
  <si>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</si>
  <si>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</si>
  <si>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</si>
  <si>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</si>
  <si>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</si>
  <si>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</si>
  <si>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</si>
  <si>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</si>
  <si>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</si>
  <si>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</si>
  <si>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</si>
  <si>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</si>
  <si>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</si>
  <si>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</si>
  <si>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</si>
  <si>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</si>
  <si>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</si>
  <si>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</si>
  <si>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</si>
  <si>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</si>
  <si>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</si>
  <si>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</si>
  <si>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</si>
  <si>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</si>
  <si>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</si>
  <si>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</si>
  <si>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</si>
  <si>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</si>
  <si>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</si>
  <si>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</si>
  <si>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</si>
  <si>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</si>
  <si>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</si>
  <si>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</si>
  <si>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</si>
  <si>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</si>
  <si>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</si>
  <si>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</si>
  <si>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</si>
  <si>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</si>
  <si>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</si>
  <si>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</si>
  <si>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</si>
  <si>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</si>
  <si>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</si>
  <si>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</si>
  <si>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</si>
  <si>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</si>
  <si>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</si>
  <si>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</si>
  <si>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</si>
  <si>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</si>
  <si>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</si>
  <si>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</si>
  <si>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</si>
  <si>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</si>
  <si>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</si>
  <si>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</si>
  <si>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</si>
  <si>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</si>
  <si>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</si>
  <si>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</si>
  <si>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</si>
  <si>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</si>
  <si>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</si>
  <si>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</si>
  <si>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</si>
  <si>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</si>
  <si>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</si>
  <si>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</si>
  <si>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</si>
  <si>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</si>
  <si>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</si>
  <si>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</si>
  <si>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</si>
  <si>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</si>
  <si>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</si>
  <si>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</si>
  <si>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</si>
  <si>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</si>
  <si>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</si>
  <si>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</si>
  <si>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</si>
  <si>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</si>
  <si>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</si>
  <si>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</si>
  <si>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</si>
  <si>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</si>
  <si>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</si>
  <si>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</si>
  <si>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</si>
  <si>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</si>
  <si>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</si>
  <si>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</si>
  <si>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</si>
  <si>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</si>
  <si>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</si>
  <si>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</si>
  <si>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</si>
  <si>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</si>
  <si>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</si>
  <si>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</si>
  <si>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</si>
  <si>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</si>
  <si>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</si>
  <si>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</si>
  <si>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</si>
  <si>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</si>
  <si>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</si>
  <si>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</si>
  <si>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</si>
  <si>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</si>
  <si>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</si>
  <si>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</si>
  <si>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</si>
  <si>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</si>
  <si>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</si>
  <si>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</si>
  <si>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</si>
  <si>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</si>
  <si>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</si>
  <si>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</si>
  <si>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</si>
  <si>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</si>
  <si>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</si>
  <si>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</si>
  <si>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</si>
  <si>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</si>
  <si>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</si>
  <si>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</si>
  <si>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</si>
  <si>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</si>
  <si>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</si>
  <si>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</si>
  <si>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</si>
  <si>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</si>
  <si>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</si>
  <si>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</si>
  <si>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</si>
  <si>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</si>
  <si>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</si>
  <si>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</si>
  <si>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</si>
  <si>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</si>
  <si>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</si>
  <si>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</si>
  <si>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</si>
  <si>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</si>
  <si>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</si>
  <si>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</si>
  <si>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</si>
  <si>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</si>
  <si>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</si>
  <si>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</si>
  <si>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</si>
  <si>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</si>
  <si>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</si>
  <si>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</si>
  <si>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</si>
  <si>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</si>
  <si>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</si>
  <si>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</si>
  <si>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</si>
  <si>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</si>
  <si>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</si>
  <si>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</si>
  <si>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</si>
  <si>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</si>
  <si>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</si>
  <si>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</si>
  <si>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</si>
  <si>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</si>
  <si>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</si>
  <si>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</si>
  <si>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</si>
  <si>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</si>
  <si>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</si>
  <si>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</si>
  <si>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</si>
  <si>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</si>
  <si>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</si>
  <si>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</si>
  <si>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</si>
  <si>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</si>
  <si>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</si>
  <si>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</si>
  <si>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</si>
  <si>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</si>
  <si>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</si>
  <si>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</si>
  <si>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</si>
  <si>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</si>
  <si>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</si>
  <si>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</si>
  <si>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</si>
  <si>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</si>
  <si>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</si>
  <si>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</si>
  <si>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</si>
  <si>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</si>
  <si>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</si>
  <si>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</si>
  <si>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</si>
  <si>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</si>
  <si>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</si>
  <si>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</si>
  <si>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</si>
  <si>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</si>
  <si>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</si>
  <si>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</si>
  <si>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</si>
  <si>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</si>
  <si>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</si>
  <si>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</si>
  <si>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</si>
  <si>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</si>
  <si>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</si>
  <si>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</si>
  <si>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</si>
  <si>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</si>
  <si>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</si>
  <si>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</si>
  <si>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</si>
  <si>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</si>
  <si>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</si>
  <si>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</si>
  <si>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</si>
  <si>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</si>
  <si>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</si>
  <si>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</si>
  <si>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</si>
  <si>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</si>
  <si>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</si>
  <si>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</si>
  <si>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</si>
  <si>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</si>
  <si>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</si>
  <si>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</si>
  <si>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</si>
  <si>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</si>
  <si>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</si>
  <si>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</si>
  <si>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</si>
  <si>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</si>
  <si>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</si>
  <si>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</si>
  <si>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</si>
  <si>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</si>
  <si>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</si>
  <si>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</si>
  <si>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</si>
  <si>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</si>
  <si>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</si>
  <si>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</si>
  <si>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</si>
  <si>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</si>
  <si>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</si>
  <si>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</si>
  <si>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</si>
  <si>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</si>
  <si>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</si>
  <si>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</si>
  <si>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</si>
  <si>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</si>
  <si>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</si>
  <si>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</si>
  <si>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</si>
  <si>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</si>
  <si>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</si>
  <si>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</si>
  <si>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</si>
  <si>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</si>
  <si>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</si>
  <si>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</si>
  <si>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</si>
  <si>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</si>
  <si>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</si>
  <si>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</si>
  <si>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</si>
  <si>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</si>
  <si>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</si>
  <si>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</si>
  <si>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</si>
  <si>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</si>
  <si>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</si>
  <si>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</si>
  <si>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</si>
  <si>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</si>
  <si>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</si>
  <si>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</si>
  <si>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</si>
  <si>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</si>
  <si>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</si>
  <si>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</si>
  <si>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</si>
  <si>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</si>
  <si>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</si>
  <si>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</si>
  <si>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</si>
  <si>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</si>
  <si>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</si>
  <si>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</si>
  <si>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</si>
  <si>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</si>
  <si>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</si>
  <si>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</si>
  <si>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</si>
  <si>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</si>
  <si>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</si>
  <si>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</si>
  <si>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</si>
  <si>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</si>
  <si>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</si>
  <si>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</si>
  <si>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</si>
  <si>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</si>
  <si>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</si>
  <si>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</si>
  <si>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</si>
  <si>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</si>
  <si>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</si>
  <si>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</si>
  <si>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</si>
  <si>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</si>
  <si>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</si>
  <si>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</si>
  <si>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</si>
  <si>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</si>
  <si>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</si>
  <si>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</si>
  <si>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</si>
  <si>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</si>
  <si>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</si>
  <si>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</si>
  <si>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</si>
  <si>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</si>
  <si>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</si>
  <si>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</si>
  <si>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</si>
  <si>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</si>
  <si>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</si>
  <si>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</si>
  <si>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</si>
  <si>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</si>
  <si>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</si>
  <si>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</si>
  <si>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</si>
  <si>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</si>
  <si>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</si>
  <si>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</si>
  <si>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</si>
  <si>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</si>
  <si>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</si>
  <si>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</si>
  <si>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</si>
  <si>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</si>
  <si>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</si>
  <si>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</si>
  <si>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</si>
  <si>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</si>
  <si>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</si>
  <si>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</si>
  <si>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</si>
  <si>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</si>
  <si>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</si>
  <si>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</si>
  <si>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</si>
  <si>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</si>
  <si>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</si>
  <si>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</si>
  <si>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</si>
  <si>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</si>
  <si>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</si>
  <si>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</si>
  <si>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</si>
  <si>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</si>
  <si>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</si>
  <si>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</si>
  <si>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</si>
  <si>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</si>
  <si>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</si>
  <si>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</si>
  <si>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</si>
  <si>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</si>
  <si>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</si>
  <si>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</si>
  <si>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</si>
  <si>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</si>
  <si>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</si>
  <si>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</si>
  <si>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</si>
  <si>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</si>
  <si>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</si>
  <si>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</si>
  <si>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</si>
  <si>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</si>
  <si>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</si>
  <si>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</si>
  <si>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</si>
  <si>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</si>
  <si>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</si>
  <si>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</si>
  <si>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</si>
  <si>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</si>
  <si>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</si>
  <si>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</si>
  <si>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</si>
  <si>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</si>
  <si>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</si>
  <si>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</si>
  <si>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</si>
  <si>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</si>
  <si>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</si>
  <si>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</si>
  <si>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</si>
  <si>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</si>
  <si>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</si>
  <si>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</si>
  <si>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</si>
  <si>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</si>
  <si>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</si>
  <si>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</si>
  <si>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</si>
  <si>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</si>
  <si>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</si>
  <si>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</si>
  <si>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</si>
  <si>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</si>
  <si>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</si>
  <si>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</si>
  <si>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</si>
  <si>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</si>
  <si>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</si>
  <si>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</si>
  <si>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</si>
  <si>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</si>
  <si>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</si>
  <si>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</si>
  <si>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</si>
  <si>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</si>
  <si>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</si>
  <si>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</si>
  <si>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</si>
  <si>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</si>
  <si>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</si>
  <si>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</si>
  <si>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</si>
  <si>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</si>
  <si>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</si>
  <si>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</si>
  <si>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</si>
  <si>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</si>
  <si>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</si>
  <si>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</si>
  <si>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</si>
  <si>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</si>
  <si>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</si>
  <si>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</si>
  <si>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</si>
  <si>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</si>
  <si>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</si>
  <si>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</si>
  <si>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</si>
  <si>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</si>
  <si>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</si>
  <si>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</si>
  <si>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</si>
  <si>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</si>
  <si>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</si>
  <si>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</si>
  <si>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</si>
  <si>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</si>
  <si>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</si>
  <si>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</si>
  <si>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</si>
  <si>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</si>
  <si>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</si>
  <si>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</si>
  <si>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</si>
  <si>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</si>
  <si>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</si>
  <si>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</si>
  <si>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</si>
  <si>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</si>
  <si>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</si>
  <si>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</si>
  <si>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</si>
  <si>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</si>
  <si>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</si>
  <si>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</si>
  <si>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</si>
  <si>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</si>
  <si>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</si>
  <si>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</si>
  <si>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</si>
  <si>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</si>
  <si>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</si>
  <si>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</si>
  <si>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</si>
  <si>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</si>
  <si>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</si>
  <si>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</si>
  <si>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</si>
  <si>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</si>
  <si>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</si>
  <si>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</si>
  <si>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</si>
  <si>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</si>
  <si>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</si>
  <si>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</si>
  <si>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</si>
  <si>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</si>
  <si>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</si>
  <si>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</si>
  <si>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</si>
  <si>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</si>
  <si>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</si>
  <si>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</si>
  <si>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</si>
  <si>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</si>
  <si>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</si>
  <si>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</si>
  <si>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</si>
  <si>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</si>
  <si>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</si>
  <si>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</si>
  <si>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</si>
  <si>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</si>
  <si>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</si>
  <si>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</si>
  <si>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</si>
  <si>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</si>
  <si>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</si>
  <si>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</si>
  <si>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</si>
  <si>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</si>
  <si>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</si>
  <si>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</si>
  <si>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</si>
  <si>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</si>
  <si>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</si>
  <si>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</si>
  <si>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</si>
  <si>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</si>
  <si>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</si>
  <si>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</si>
  <si>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</si>
  <si>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</si>
  <si>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</si>
  <si>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</si>
  <si>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</si>
  <si>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</si>
  <si>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</si>
  <si>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</si>
  <si>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</si>
  <si>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</si>
  <si>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</si>
  <si>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</si>
  <si>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</si>
  <si>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</si>
  <si>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</si>
  <si>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</si>
  <si>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</si>
  <si>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</si>
  <si>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</si>
  <si>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</si>
  <si>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</si>
  <si>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</si>
  <si>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</si>
  <si>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</si>
  <si>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</si>
  <si>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</si>
  <si>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</si>
  <si>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</si>
  <si>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</si>
  <si>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</si>
  <si>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</si>
  <si>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</si>
  <si>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</si>
  <si>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</si>
  <si>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</si>
  <si>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</si>
  <si>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</si>
  <si>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</si>
  <si>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</si>
  <si>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</si>
  <si>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</si>
  <si>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</si>
  <si>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</si>
  <si>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</si>
  <si>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</si>
  <si>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</si>
  <si>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</si>
  <si>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</si>
  <si>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</si>
  <si>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</si>
  <si>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</si>
  <si>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</si>
  <si>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</si>
  <si>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</si>
  <si>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</si>
  <si>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</si>
  <si>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</si>
  <si>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</si>
  <si>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</si>
  <si>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</si>
  <si>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</si>
  <si>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</si>
  <si>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</si>
  <si>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</si>
  <si>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</si>
  <si>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</si>
  <si>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</si>
  <si>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</si>
  <si>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</si>
  <si>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</si>
  <si>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</si>
  <si>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</si>
  <si>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</si>
  <si>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</si>
  <si>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</si>
  <si>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</si>
  <si>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</si>
  <si>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</si>
  <si>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</si>
  <si>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</si>
  <si>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</si>
  <si>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</si>
  <si>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</si>
  <si>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</si>
  <si>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</si>
  <si>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</si>
  <si>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</si>
  <si>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</si>
  <si>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</si>
  <si>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</si>
  <si>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</si>
  <si>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</si>
  <si>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</si>
  <si>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</si>
  <si>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</si>
  <si>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</si>
  <si>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</si>
  <si>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</si>
  <si>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</si>
  <si>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</si>
  <si>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</si>
  <si>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</si>
  <si>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</si>
  <si>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</si>
  <si>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</si>
  <si>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</si>
  <si>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</si>
  <si>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</si>
  <si>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</si>
  <si>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</si>
  <si>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</si>
  <si>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</si>
  <si>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</si>
  <si>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</si>
  <si>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</si>
  <si>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</si>
  <si>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</si>
  <si>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</si>
  <si>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</si>
  <si>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</si>
  <si>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</si>
  <si>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</si>
  <si>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</si>
  <si>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</si>
  <si>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</si>
  <si>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</si>
  <si>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</si>
  <si>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</si>
  <si>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</si>
  <si>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</si>
  <si>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</si>
  <si>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</si>
  <si>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</si>
  <si>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</si>
  <si>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</si>
  <si>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</si>
  <si>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</si>
  <si>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</si>
  <si>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</si>
  <si>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</si>
  <si>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</si>
  <si>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</si>
  <si>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</si>
  <si>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</si>
  <si>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</si>
  <si>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</si>
  <si>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</si>
  <si>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</si>
  <si>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</si>
  <si>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</si>
  <si>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</si>
  <si>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</si>
  <si>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</si>
  <si>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</si>
  <si>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</si>
  <si>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</si>
  <si>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</si>
  <si>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</si>
  <si>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</si>
  <si>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</si>
  <si>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</si>
  <si>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</si>
  <si>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</si>
  <si>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</si>
  <si>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</si>
  <si>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</si>
  <si>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</si>
  <si>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</si>
  <si>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</si>
  <si>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</si>
  <si>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</si>
  <si>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</si>
  <si>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</si>
  <si>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</si>
  <si>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</si>
  <si>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</si>
  <si>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</si>
  <si>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</si>
  <si>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</si>
  <si>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</si>
  <si>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</si>
  <si>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</si>
  <si>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</si>
  <si>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</si>
  <si>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</si>
  <si>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</si>
  <si>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</si>
  <si>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</si>
  <si>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</si>
  <si>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</si>
  <si>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</si>
  <si>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</si>
  <si>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</si>
  <si>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</si>
  <si>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</si>
  <si>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</si>
  <si>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</si>
  <si>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</si>
  <si>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</si>
  <si>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</si>
  <si>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</si>
  <si>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</si>
  <si>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</si>
  <si>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</si>
  <si>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</si>
  <si>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</si>
  <si>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</si>
  <si>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</si>
  <si>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</si>
  <si>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</si>
  <si>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</si>
  <si>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</si>
  <si>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</si>
  <si>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</si>
  <si>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</si>
  <si>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</si>
  <si>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</si>
  <si>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</si>
  <si>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</si>
  <si>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</si>
  <si>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</si>
  <si>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</si>
  <si>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</si>
  <si>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</si>
  <si>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</si>
  <si>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</si>
  <si>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</si>
  <si>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</si>
  <si>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</si>
  <si>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</si>
  <si>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</si>
  <si>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</si>
  <si>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</si>
  <si>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</si>
  <si>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</si>
  <si>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</si>
  <si>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</si>
  <si>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</si>
  <si>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</si>
  <si>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</si>
  <si>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</si>
  <si>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</si>
  <si>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</si>
  <si>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</si>
  <si>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</si>
  <si>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</si>
  <si>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</si>
  <si>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</si>
  <si>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</si>
  <si>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</si>
  <si>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</si>
  <si>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</si>
  <si>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</si>
  <si>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</si>
  <si>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</si>
  <si>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</si>
  <si>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</si>
  <si>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</si>
  <si>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</si>
  <si>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</si>
  <si>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</si>
  <si>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</si>
  <si>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</si>
  <si>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</si>
  <si>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</si>
  <si>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</si>
  <si>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</si>
  <si>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</si>
  <si>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</si>
  <si>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</si>
  <si>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</si>
  <si>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</si>
  <si>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</si>
  <si>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</si>
  <si>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</si>
  <si>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</si>
  <si>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</si>
  <si>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</si>
  <si>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</si>
  <si>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</si>
  <si>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</si>
  <si>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</si>
  <si>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</si>
  <si>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</si>
  <si>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</si>
  <si>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</si>
  <si>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</si>
  <si>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</si>
  <si>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</si>
  <si>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</si>
  <si>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</si>
  <si>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</si>
  <si>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</si>
  <si>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</si>
  <si>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</si>
  <si>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</si>
  <si>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</si>
  <si>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</si>
  <si>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</si>
  <si>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</si>
  <si>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</si>
  <si>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</si>
  <si>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</si>
  <si>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</si>
  <si>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</si>
  <si>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</si>
  <si>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</si>
  <si>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</si>
  <si>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</si>
  <si>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</si>
  <si>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</si>
  <si>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</si>
  <si>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</si>
  <si>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</si>
  <si>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</si>
  <si>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</si>
  <si>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</si>
  <si>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</si>
  <si>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</si>
  <si>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</si>
  <si>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</si>
  <si>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</si>
  <si>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</si>
  <si>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</si>
  <si>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</si>
  <si>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</si>
  <si>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</si>
  <si>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</si>
  <si>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</si>
  <si>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</si>
  <si>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</si>
  <si>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</si>
  <si>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</si>
  <si>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</si>
  <si>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</si>
  <si>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</si>
  <si>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</si>
  <si>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</si>
  <si>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</si>
  <si>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</si>
  <si>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</si>
  <si>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</si>
  <si>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</si>
  <si>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</si>
  <si>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</si>
  <si>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</si>
  <si>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</si>
  <si>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</si>
  <si>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</si>
  <si>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</si>
  <si>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</si>
  <si>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</si>
  <si>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</si>
  <si>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</si>
  <si>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</si>
  <si>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</si>
  <si>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</si>
  <si>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</si>
  <si>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</si>
  <si>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</si>
  <si>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</si>
  <si>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</si>
  <si>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</si>
  <si>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</si>
  <si>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</si>
  <si>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</si>
  <si>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</si>
  <si>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</si>
  <si>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</si>
  <si>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</si>
  <si>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</si>
  <si>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</si>
  <si>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</si>
  <si>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</si>
  <si>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</si>
  <si>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</si>
  <si>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</si>
  <si>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</si>
  <si>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</si>
  <si>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</si>
  <si>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</si>
  <si>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</si>
  <si>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</si>
  <si>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</si>
  <si>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</si>
  <si>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</si>
  <si>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</si>
  <si>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</si>
  <si>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</si>
  <si>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</si>
  <si>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</si>
  <si>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</si>
  <si>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</si>
  <si>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</si>
  <si>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</si>
  <si>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</si>
  <si>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</si>
  <si>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</si>
  <si>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</si>
  <si>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</si>
  <si>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</si>
  <si>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</si>
  <si>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</si>
  <si>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</si>
  <si>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</si>
  <si>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</si>
  <si>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</si>
  <si>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</si>
  <si>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</si>
  <si>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</si>
  <si>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</si>
  <si>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</si>
  <si>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</si>
  <si>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</si>
  <si>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</si>
  <si>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</si>
  <si>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</si>
  <si>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</si>
  <si>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</si>
  <si>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</si>
  <si>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</si>
  <si>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</si>
  <si>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</si>
  <si>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</si>
  <si>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</si>
  <si>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</si>
  <si>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</si>
  <si>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</si>
  <si>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</si>
  <si>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</si>
  <si>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</si>
  <si>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</si>
  <si>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</si>
  <si>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</si>
  <si>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</si>
  <si>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</si>
  <si>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</si>
  <si>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</si>
  <si>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</si>
  <si>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</si>
  <si>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</si>
  <si>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</si>
  <si>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</si>
  <si>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</si>
  <si>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</si>
  <si>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</si>
  <si>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</si>
  <si>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</si>
  <si>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</si>
  <si>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</si>
  <si>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</si>
  <si>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</si>
  <si>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</si>
  <si>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</si>
  <si>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</si>
  <si>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</si>
  <si>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</si>
  <si>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</si>
  <si>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</si>
  <si>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</si>
  <si>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</si>
  <si>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</si>
  <si>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</si>
  <si>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</si>
  <si>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</si>
  <si>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</si>
  <si>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</si>
  <si>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</si>
  <si>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</si>
  <si>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</si>
  <si>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</si>
  <si>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</si>
  <si>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</si>
  <si>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</si>
  <si>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</si>
  <si>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</si>
  <si>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</si>
  <si>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</si>
  <si>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</si>
  <si>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</si>
  <si>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</si>
  <si>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</si>
  <si>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</si>
  <si>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</si>
  <si>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</si>
  <si>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</si>
  <si>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</si>
  <si>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</si>
  <si>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</si>
  <si>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</si>
  <si>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</si>
  <si>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</si>
  <si>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</si>
  <si>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</si>
  <si>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</si>
  <si>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</si>
  <si>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</si>
  <si>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</si>
  <si>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</si>
  <si>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</si>
  <si>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</si>
  <si>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</si>
  <si>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</si>
  <si>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</si>
  <si>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</si>
  <si>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</si>
  <si>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</si>
  <si>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</si>
  <si>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</si>
  <si>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</si>
  <si>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</si>
  <si>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</si>
  <si>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</si>
  <si>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</si>
  <si>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</si>
  <si>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</si>
  <si>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</si>
  <si>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</si>
  <si>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</si>
  <si>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</si>
  <si>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</si>
  <si>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</si>
  <si>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</si>
  <si>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</si>
  <si>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</si>
  <si>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</si>
  <si>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</si>
  <si>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</si>
  <si>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</si>
  <si>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</si>
  <si>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</si>
  <si>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</si>
  <si>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</si>
  <si>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</si>
  <si>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</si>
  <si>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</si>
  <si>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</si>
  <si>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</si>
  <si>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</si>
  <si>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</si>
  <si>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</si>
  <si>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</si>
  <si>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</si>
  <si>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</si>
  <si>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</si>
  <si>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</si>
  <si>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</si>
  <si>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</si>
  <si>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</si>
  <si>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</si>
  <si>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</si>
  <si>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</si>
  <si>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</si>
  <si>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</si>
  <si>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</si>
  <si>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</si>
  <si>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</si>
  <si>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</si>
  <si>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</si>
  <si>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</si>
  <si>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</si>
  <si>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</si>
  <si>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</si>
  <si>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</si>
  <si>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</si>
  <si>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</si>
  <si>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</si>
  <si>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</si>
  <si>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</si>
  <si>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</si>
  <si>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</si>
  <si>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</si>
  <si>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</si>
  <si>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</si>
  <si>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</si>
  <si>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</si>
  <si>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</si>
  <si>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</si>
  <si>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</si>
  <si>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</si>
  <si>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</si>
  <si>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</si>
  <si>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</si>
  <si>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</si>
  <si>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</si>
  <si>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</si>
  <si>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</si>
  <si>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</si>
  <si>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</si>
  <si>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</si>
  <si>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</si>
  <si>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</si>
  <si>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</si>
  <si>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</si>
  <si>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</si>
  <si>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</si>
  <si>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</si>
  <si>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</si>
  <si>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</si>
  <si>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</si>
  <si>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</si>
  <si>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</si>
  <si>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</si>
  <si>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</si>
  <si>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</si>
  <si>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</si>
  <si>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</si>
  <si>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</si>
  <si>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</si>
  <si>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</si>
  <si>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</si>
  <si>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</si>
  <si>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</si>
  <si>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</si>
  <si>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</si>
  <si>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</si>
  <si>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</si>
  <si>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</si>
  <si>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</si>
  <si>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</si>
  <si>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</si>
  <si>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</si>
  <si>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</si>
  <si>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</si>
  <si>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</si>
  <si>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</si>
  <si>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</si>
  <si>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</si>
  <si>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</si>
  <si>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</si>
  <si>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</si>
  <si>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</si>
  <si>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</si>
  <si>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</si>
  <si>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</si>
  <si>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</si>
  <si>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</si>
  <si>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</si>
  <si>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</si>
  <si>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</si>
  <si>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</si>
  <si>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</si>
  <si>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</si>
  <si>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</si>
  <si>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</si>
  <si>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</si>
  <si>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</si>
  <si>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</si>
  <si>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</si>
  <si>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</si>
  <si>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</si>
  <si>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</si>
  <si>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</si>
  <si>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</si>
  <si>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</si>
  <si>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</si>
  <si>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</si>
  <si>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</si>
  <si>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</si>
  <si>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</si>
  <si>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</si>
  <si>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</si>
  <si>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</si>
  <si>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</si>
  <si>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</si>
  <si>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</si>
  <si>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</si>
  <si>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</si>
  <si>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</si>
  <si>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</si>
  <si>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</si>
  <si>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</si>
  <si>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</si>
  <si>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</si>
  <si>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</si>
  <si>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</si>
  <si>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</si>
  <si>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</si>
  <si>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</si>
  <si>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</si>
  <si>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</si>
  <si>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</si>
  <si>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</si>
  <si>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</si>
  <si>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</si>
  <si>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</si>
  <si>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</si>
  <si>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</si>
  <si>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</si>
  <si>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</si>
  <si>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</si>
  <si>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</si>
  <si>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</si>
  <si>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</si>
  <si>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</si>
  <si>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</si>
  <si>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</si>
  <si>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</si>
  <si>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</si>
  <si>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</si>
  <si>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</si>
  <si>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</si>
  <si>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</si>
  <si>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</si>
  <si>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</si>
  <si>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</si>
  <si>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</si>
  <si>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</si>
  <si>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</si>
  <si>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</si>
  <si>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</si>
  <si>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</si>
  <si>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</si>
  <si>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</si>
  <si>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</si>
  <si>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</si>
  <si>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</si>
  <si>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</si>
  <si>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</si>
  <si>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</si>
  <si>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</si>
  <si>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</si>
  <si>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</si>
  <si>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</si>
  <si>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</si>
  <si>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</si>
  <si>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</si>
  <si>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</si>
  <si>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</si>
  <si>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</si>
  <si>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</si>
  <si>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</si>
  <si>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</si>
  <si>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</si>
  <si>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</si>
  <si>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</si>
  <si>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</si>
  <si>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</si>
  <si>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</si>
  <si>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</si>
  <si>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</si>
  <si>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</si>
  <si>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</si>
  <si>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</si>
  <si>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</si>
  <si>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</si>
  <si>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</si>
  <si>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</si>
  <si>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</si>
  <si>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</si>
  <si>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</si>
  <si>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</si>
  <si>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</si>
  <si>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</si>
  <si>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</si>
  <si>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</si>
  <si>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</si>
  <si>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</si>
  <si>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</si>
  <si>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</si>
  <si>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</si>
  <si>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</si>
  <si>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</si>
  <si>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</si>
  <si>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</si>
  <si>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</si>
  <si>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</si>
  <si>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</si>
  <si>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</si>
  <si>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</si>
  <si>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</si>
  <si>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</si>
  <si>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</si>
  <si>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</si>
  <si>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</si>
  <si>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</si>
  <si>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</si>
  <si>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</si>
  <si>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</si>
  <si>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</si>
  <si>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</si>
  <si>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</si>
  <si>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</si>
  <si>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</si>
  <si>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</si>
  <si>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</si>
  <si>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</si>
  <si>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</si>
  <si>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</si>
  <si>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</si>
  <si>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</si>
  <si>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</si>
  <si>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</si>
  <si>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</si>
  <si>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</si>
  <si>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</si>
  <si>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</si>
  <si>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</si>
  <si>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</si>
  <si>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</si>
  <si>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</si>
  <si>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</si>
  <si>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</si>
  <si>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</si>
  <si>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</si>
  <si>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</si>
  <si>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</si>
  <si>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</si>
  <si>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</si>
  <si>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</si>
  <si>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</si>
  <si>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</si>
  <si>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</si>
  <si>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</si>
  <si>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</si>
  <si>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</si>
  <si>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</si>
  <si>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</si>
  <si>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</si>
  <si>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</si>
  <si>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</si>
  <si>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</si>
  <si>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</si>
  <si>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</si>
  <si>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</si>
  <si>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</si>
  <si>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</si>
  <si>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</si>
  <si>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</si>
  <si>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</si>
  <si>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</si>
  <si>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</si>
  <si>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</si>
  <si>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</si>
  <si>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</si>
  <si>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</si>
  <si>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</si>
  <si>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</si>
  <si>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</si>
  <si>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</si>
  <si>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</si>
  <si>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</si>
  <si>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</si>
  <si>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</si>
  <si>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</si>
  <si>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</si>
  <si>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</si>
  <si>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</si>
  <si>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</si>
  <si>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</si>
  <si>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</si>
  <si>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</si>
  <si>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</si>
  <si>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</si>
  <si>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</si>
  <si>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</si>
  <si>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</si>
  <si>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</si>
  <si>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</si>
  <si>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</si>
  <si>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</si>
  <si>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</si>
  <si>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</si>
  <si>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</si>
  <si>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</si>
  <si>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</si>
  <si>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</si>
  <si>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</si>
  <si>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</si>
  <si>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</si>
  <si>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</si>
  <si>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</si>
  <si>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</si>
  <si>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</si>
  <si>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</si>
  <si>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</si>
  <si>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</si>
  <si>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</si>
  <si>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</si>
  <si>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</si>
  <si>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</si>
  <si>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</si>
  <si>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</si>
  <si>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</si>
  <si>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</si>
  <si>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</si>
  <si>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</si>
  <si>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</si>
  <si>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</si>
  <si>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</si>
  <si>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</si>
  <si>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</si>
  <si>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</si>
  <si>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</si>
  <si>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</si>
  <si>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</si>
  <si>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</si>
  <si>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</si>
  <si>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</si>
  <si>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</si>
  <si>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</si>
  <si>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</si>
  <si>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</si>
  <si>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</si>
  <si>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</si>
  <si>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</si>
  <si>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</si>
  <si>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</si>
  <si>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</si>
  <si>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</si>
  <si>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</si>
  <si>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</si>
  <si>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</si>
  <si>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</si>
  <si>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</si>
  <si>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</si>
  <si>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</si>
  <si>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</si>
  <si>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</si>
  <si>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</si>
  <si>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</si>
  <si>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</si>
  <si>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</si>
  <si>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</si>
  <si>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</si>
  <si>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</si>
  <si>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</si>
  <si>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</si>
  <si>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</si>
  <si>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</si>
  <si>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</si>
  <si>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</si>
  <si>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</si>
  <si>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</si>
  <si>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</si>
  <si>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</si>
  <si>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</si>
  <si>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</si>
  <si>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</si>
  <si>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</si>
  <si>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</si>
  <si>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</si>
  <si>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</si>
  <si>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</si>
  <si>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</si>
  <si>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</si>
  <si>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</si>
  <si>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</si>
  <si>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</si>
  <si>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</si>
  <si>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</si>
  <si>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</si>
  <si>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</si>
  <si>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</si>
  <si>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</si>
  <si>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</si>
  <si>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</si>
  <si>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</si>
  <si>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</si>
  <si>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</si>
  <si>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</si>
  <si>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</si>
  <si>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</si>
  <si>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</si>
  <si>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</si>
  <si>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</si>
  <si>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</si>
  <si>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</si>
  <si>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</si>
  <si>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</si>
  <si>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</si>
  <si>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</si>
  <si>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</si>
  <si>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</si>
  <si>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</si>
  <si>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</si>
  <si>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</si>
  <si>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</si>
  <si>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</si>
  <si>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</si>
  <si>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</si>
  <si>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</si>
  <si>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</si>
  <si>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</si>
  <si>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</si>
  <si>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</si>
  <si>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</si>
  <si>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</si>
  <si>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</si>
  <si>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</si>
  <si>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</si>
  <si>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</si>
  <si>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</si>
  <si>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</si>
  <si>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</si>
  <si>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</si>
  <si>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</si>
  <si>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</si>
  <si>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</si>
  <si>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</si>
  <si>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</si>
  <si>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</si>
  <si>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</si>
  <si>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</si>
  <si>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</si>
  <si>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</si>
  <si>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</si>
  <si>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</si>
  <si>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</si>
  <si>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</si>
  <si>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</si>
  <si>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</si>
  <si>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</si>
  <si>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</si>
  <si>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</si>
  <si>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</si>
  <si>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</si>
  <si>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</si>
  <si>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</si>
  <si>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</si>
  <si>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</si>
  <si>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</si>
  <si>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</si>
  <si>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</si>
  <si>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</si>
  <si>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</si>
  <si>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</si>
  <si>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</si>
  <si>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</si>
  <si>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</si>
  <si>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</si>
  <si>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</si>
  <si>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</si>
  <si>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</si>
  <si>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</si>
  <si>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</si>
  <si>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</si>
  <si>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</si>
  <si>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</si>
  <si>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</si>
  <si>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</si>
  <si>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</si>
  <si>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</si>
  <si>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</si>
  <si>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</si>
  <si>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</si>
  <si>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</si>
  <si>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</si>
  <si>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</si>
  <si>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</si>
  <si>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</si>
  <si>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</si>
  <si>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</si>
  <si>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</si>
  <si>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</si>
  <si>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</si>
  <si>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</si>
  <si>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</si>
  <si>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</si>
  <si>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</si>
  <si>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</si>
  <si>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</si>
  <si>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</si>
  <si>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</si>
  <si>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</si>
  <si>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</si>
  <si>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</si>
  <si>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</si>
  <si>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</si>
  <si>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</si>
  <si>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</si>
  <si>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</si>
  <si>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</si>
  <si>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</si>
  <si>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</si>
  <si>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</si>
  <si>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</si>
  <si>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</si>
  <si>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</si>
  <si>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</si>
  <si>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</si>
  <si>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</si>
  <si>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</si>
  <si>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</si>
  <si>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</si>
  <si>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</si>
  <si>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</si>
  <si>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</si>
  <si>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</si>
  <si>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</si>
  <si>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</si>
  <si>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</si>
  <si>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</si>
  <si>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</si>
  <si>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</si>
  <si>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</si>
  <si>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</si>
  <si>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</si>
  <si>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</si>
  <si>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</si>
  <si>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</si>
  <si>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</si>
  <si>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</si>
  <si>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</si>
  <si>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</si>
  <si>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</si>
  <si>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</si>
  <si>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</si>
  <si>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</si>
  <si>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</si>
  <si>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</si>
  <si>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</si>
  <si>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</si>
  <si>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</si>
  <si>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</si>
  <si>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</si>
  <si>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</si>
  <si>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</si>
  <si>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</si>
  <si>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</si>
  <si>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</si>
  <si>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</si>
  <si>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</si>
  <si>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</si>
  <si>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</si>
  <si>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</si>
  <si>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</si>
  <si>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</si>
  <si>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</si>
  <si>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</si>
  <si>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</si>
  <si>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</si>
  <si>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</si>
  <si>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</si>
  <si>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</si>
  <si>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</si>
  <si>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</si>
  <si>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</si>
  <si>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</si>
  <si>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</si>
  <si>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</si>
  <si>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</si>
  <si>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</si>
  <si>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</si>
  <si>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</si>
  <si>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</si>
  <si>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</si>
  <si>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</si>
  <si>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</si>
  <si>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</si>
  <si>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</si>
  <si>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</si>
  <si>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</si>
  <si>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</si>
  <si>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</si>
  <si>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</si>
  <si>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</si>
  <si>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</si>
  <si>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</si>
  <si>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</si>
  <si>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</si>
  <si>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</si>
  <si>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</si>
  <si>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</si>
  <si>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</si>
  <si>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</si>
  <si>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</si>
  <si>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</si>
  <si>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</si>
  <si>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</si>
  <si>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</si>
  <si>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</si>
  <si>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</si>
  <si>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</si>
  <si>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</si>
  <si>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</si>
  <si>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</si>
  <si>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</si>
  <si>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</si>
  <si>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</si>
  <si>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</si>
  <si>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</si>
  <si>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</si>
  <si>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</si>
  <si>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</si>
  <si>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</si>
  <si>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</si>
  <si>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</si>
  <si>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</si>
  <si>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</si>
  <si>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</si>
  <si>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</si>
  <si>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</si>
  <si>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</si>
  <si>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</si>
  <si>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</si>
  <si>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</si>
  <si>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</si>
  <si>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</si>
  <si>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</si>
  <si>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</si>
  <si>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</si>
  <si>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</si>
  <si>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</si>
  <si>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</si>
  <si>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</si>
  <si>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</si>
  <si>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</si>
  <si>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</si>
  <si>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</si>
  <si>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</si>
  <si>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</si>
  <si>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</si>
  <si>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</si>
  <si>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</si>
  <si>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</si>
  <si>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</si>
  <si>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</si>
  <si>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</si>
  <si>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</si>
  <si>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</si>
  <si>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</si>
  <si>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</si>
  <si>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</si>
  <si>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</si>
  <si>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</si>
  <si>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</si>
  <si>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</si>
  <si>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</si>
  <si>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</si>
  <si>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</si>
  <si>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</si>
  <si>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</si>
  <si>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</si>
  <si>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</si>
  <si>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</si>
  <si>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</si>
  <si>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</si>
  <si>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</si>
  <si>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</si>
  <si>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</si>
  <si>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</si>
  <si>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</si>
  <si>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</si>
  <si>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</si>
  <si>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</si>
  <si>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</si>
  <si>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</si>
  <si>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</si>
  <si>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</si>
  <si>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</si>
  <si>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</si>
  <si>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</si>
  <si>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</si>
  <si>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</si>
  <si>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</si>
  <si>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</si>
  <si>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</si>
  <si>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</si>
  <si>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</si>
  <si>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</si>
  <si>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</si>
  <si>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</si>
  <si>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</si>
  <si>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</si>
  <si>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</si>
  <si>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</si>
  <si>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</si>
  <si>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</si>
  <si>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</si>
  <si>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</si>
  <si>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</si>
  <si>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</si>
  <si>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</si>
  <si>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</si>
  <si>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</si>
  <si>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</si>
  <si>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</si>
  <si>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</si>
  <si>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</si>
  <si>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</si>
  <si>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</si>
  <si>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</si>
  <si>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</si>
  <si>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</si>
  <si>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</si>
  <si>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</si>
  <si>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</si>
  <si>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</si>
  <si>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</si>
  <si>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</si>
  <si>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</si>
  <si>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</si>
  <si>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</si>
  <si>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</si>
  <si>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</si>
  <si>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</si>
  <si>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</si>
  <si>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</si>
  <si>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</si>
  <si>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</si>
  <si>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</si>
  <si>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</si>
  <si>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</si>
  <si>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</si>
  <si>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</si>
  <si>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</si>
  <si>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</si>
  <si>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</si>
  <si>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</si>
  <si>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</si>
  <si>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</si>
  <si>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</si>
  <si>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</si>
  <si>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</si>
  <si>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</si>
  <si>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</si>
  <si>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</si>
  <si>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</si>
  <si>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</si>
  <si>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</si>
  <si>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</si>
  <si>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</si>
  <si>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</si>
  <si>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</si>
  <si>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</si>
  <si>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</si>
  <si>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</si>
  <si>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</si>
  <si>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</si>
  <si>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</si>
  <si>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</si>
  <si>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</si>
  <si>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</si>
  <si>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</si>
  <si>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</si>
  <si>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</si>
  <si>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</si>
  <si>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</si>
  <si>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</si>
  <si>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</si>
  <si>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</si>
  <si>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</si>
  <si>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</si>
  <si>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</si>
  <si>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</si>
  <si>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</si>
  <si>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</si>
  <si>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</si>
  <si>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</si>
  <si>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</si>
  <si>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</si>
  <si>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</si>
  <si>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</si>
  <si>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</si>
  <si>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</si>
  <si>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</si>
  <si>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</si>
  <si>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</si>
  <si>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</si>
  <si>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</si>
  <si>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</si>
  <si>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</si>
  <si>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</si>
  <si>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</si>
  <si>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</si>
  <si>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</si>
  <si>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</si>
  <si>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</si>
  <si>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</si>
  <si>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</si>
  <si>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</si>
  <si>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</si>
  <si>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</si>
  <si>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</si>
  <si>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</si>
  <si>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</si>
  <si>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</si>
  <si>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</si>
  <si>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</si>
  <si>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</si>
  <si>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</si>
  <si>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</si>
  <si>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</si>
  <si>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</si>
  <si>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</si>
  <si>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</si>
  <si>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</si>
  <si>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</si>
  <si>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</si>
  <si>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</si>
  <si>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</si>
  <si>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</si>
  <si>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</si>
  <si>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</si>
  <si>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</si>
  <si>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</si>
  <si>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</si>
  <si>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</si>
  <si>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</si>
  <si>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</si>
  <si>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</si>
  <si>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</si>
  <si>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</si>
  <si>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</si>
  <si>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</si>
  <si>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</si>
  <si>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</si>
  <si>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</si>
  <si>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</si>
  <si>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</si>
  <si>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</si>
  <si>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</si>
  <si>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</si>
  <si>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</si>
  <si>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</si>
  <si>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</si>
  <si>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</si>
  <si>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</si>
  <si>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</si>
  <si>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</si>
  <si>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</si>
  <si>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</si>
  <si>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</si>
  <si>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</si>
  <si>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</si>
  <si>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</si>
  <si>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</si>
  <si>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</si>
  <si>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</si>
  <si>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</si>
  <si>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</si>
  <si>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</si>
  <si>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</si>
  <si>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</si>
  <si>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</si>
  <si>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</si>
  <si>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</si>
  <si>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</si>
  <si>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</si>
  <si>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</si>
  <si>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</si>
  <si>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</si>
  <si>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</si>
  <si>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</si>
  <si>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</si>
  <si>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</si>
  <si>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</si>
  <si>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</si>
  <si>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</si>
  <si>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</si>
  <si>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</si>
  <si>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</si>
  <si>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</si>
  <si>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</si>
  <si>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</si>
  <si>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</si>
  <si>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</si>
  <si>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</si>
  <si>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</si>
  <si>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</si>
  <si>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</si>
  <si>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</si>
  <si>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</si>
  <si>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</si>
  <si>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</si>
  <si>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</si>
  <si>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</si>
  <si>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</si>
  <si>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</si>
  <si>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</si>
  <si>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</si>
  <si>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</si>
  <si>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</si>
  <si>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</si>
  <si>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</si>
  <si>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</si>
  <si>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</si>
  <si>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</si>
  <si>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</si>
  <si>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</si>
  <si>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</si>
  <si>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</si>
  <si>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</si>
  <si>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</si>
  <si>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</si>
  <si>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</si>
  <si>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</si>
  <si>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</si>
  <si>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</si>
  <si>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</si>
  <si>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</si>
  <si>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</si>
  <si>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</si>
  <si>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</si>
  <si>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</si>
  <si>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</si>
  <si>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</si>
  <si>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</si>
  <si>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</si>
  <si>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</si>
  <si>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</si>
  <si>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</si>
  <si>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</si>
  <si>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</si>
  <si>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</si>
  <si>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</si>
  <si>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</si>
  <si>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</si>
  <si>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</si>
  <si>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</si>
  <si>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</si>
  <si>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</si>
  <si>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</si>
  <si>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</si>
  <si>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</si>
  <si>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</si>
  <si>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</si>
  <si>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</si>
  <si>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</si>
  <si>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</si>
  <si>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</si>
  <si>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</si>
  <si>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</si>
  <si>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</si>
  <si>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</si>
  <si>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</si>
  <si>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</si>
  <si>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</si>
  <si>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</si>
  <si>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</si>
  <si>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</si>
  <si>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</si>
  <si>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</si>
  <si>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</si>
  <si>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</si>
  <si>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</si>
  <si>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</si>
  <si>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</si>
  <si>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</si>
  <si>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</si>
  <si>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</si>
  <si>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</si>
  <si>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</si>
  <si>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</si>
  <si>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</si>
  <si>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</si>
  <si>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</si>
  <si>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</si>
  <si>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</si>
  <si>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</si>
  <si>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</si>
  <si>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</si>
  <si>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</si>
  <si>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</si>
  <si>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</si>
  <si>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</si>
  <si>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</si>
  <si>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</si>
  <si>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</si>
  <si>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</si>
  <si>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</si>
  <si>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</si>
  <si>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</si>
  <si>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</si>
  <si>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</si>
  <si>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</si>
  <si>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</si>
  <si>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</si>
  <si>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</si>
  <si>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</si>
  <si>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</si>
  <si>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</si>
  <si>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</si>
  <si>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</si>
  <si>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</si>
  <si>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</si>
  <si>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</si>
  <si>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</si>
  <si>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</si>
  <si>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</si>
  <si>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</si>
  <si>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</si>
  <si>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</si>
  <si>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</si>
  <si>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</si>
  <si>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</si>
  <si>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</si>
  <si>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</si>
  <si>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</si>
  <si>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</si>
  <si>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</si>
  <si>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</si>
  <si>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</si>
  <si>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</si>
  <si>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</si>
  <si>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</si>
  <si>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</si>
  <si>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</si>
  <si>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</si>
  <si>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</si>
  <si>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</si>
  <si>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</si>
  <si>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</si>
  <si>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</si>
  <si>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</si>
  <si>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</si>
  <si>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</si>
  <si>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</si>
  <si>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</si>
  <si>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</si>
  <si>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</si>
  <si>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</si>
  <si>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</si>
  <si>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</si>
  <si>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</si>
  <si>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</si>
  <si>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</si>
  <si>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</si>
  <si>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</si>
  <si>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</si>
  <si>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</si>
  <si>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</si>
  <si>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</si>
  <si>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</si>
  <si>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</si>
  <si>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</si>
  <si>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</si>
  <si>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</si>
  <si>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</si>
  <si>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</si>
  <si>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</si>
  <si>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</si>
  <si>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</si>
  <si>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</si>
  <si>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</si>
  <si>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</si>
  <si>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</si>
  <si>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</si>
  <si>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</si>
  <si>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</si>
  <si>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</si>
  <si>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</si>
  <si>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</si>
  <si>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</si>
  <si>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</si>
  <si>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</si>
  <si>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</si>
  <si>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</si>
  <si>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</si>
  <si>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</si>
  <si>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</si>
  <si>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</si>
  <si>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</si>
  <si>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</si>
  <si>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</si>
  <si>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</si>
  <si>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</si>
  <si>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</si>
  <si>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</si>
  <si>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</si>
  <si>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</si>
  <si>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</si>
  <si>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</si>
  <si>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</si>
  <si>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</si>
  <si>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</si>
  <si>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</si>
  <si>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</si>
  <si>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</si>
  <si>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</si>
  <si>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</si>
  <si>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</si>
  <si>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</si>
  <si>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</si>
  <si>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</si>
  <si>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</si>
  <si>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</si>
  <si>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</si>
  <si>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</si>
  <si>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</si>
  <si>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</si>
  <si>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</si>
  <si>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</si>
  <si>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</si>
  <si>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</si>
  <si>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</si>
  <si>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</si>
  <si>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</si>
  <si>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</si>
  <si>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</si>
  <si>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</si>
  <si>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</si>
  <si>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</si>
  <si>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</si>
  <si>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</si>
  <si>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</si>
  <si>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</si>
  <si>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</si>
  <si>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</si>
  <si>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</si>
  <si>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</si>
  <si>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</si>
  <si>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</si>
  <si>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</si>
  <si>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</si>
  <si>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</si>
  <si>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</si>
  <si>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</si>
  <si>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</si>
  <si>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</si>
  <si>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</si>
  <si>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</si>
  <si>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</si>
  <si>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</si>
  <si>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</si>
  <si>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</si>
  <si>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</si>
  <si>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</si>
  <si>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</si>
  <si>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</si>
  <si>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</si>
  <si>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</si>
  <si>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</si>
  <si>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</si>
  <si>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</si>
  <si>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</si>
  <si>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</si>
  <si>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</si>
  <si>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</si>
  <si>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</si>
  <si>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</si>
  <si>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</si>
  <si>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</si>
  <si>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</si>
  <si>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</si>
  <si>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</si>
  <si>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</si>
  <si>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</si>
  <si>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</si>
  <si>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</si>
  <si>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</si>
  <si>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</si>
  <si>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</si>
  <si>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</si>
  <si>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</si>
  <si>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</si>
  <si>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</si>
  <si>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</si>
  <si>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</si>
  <si>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</si>
  <si>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</si>
  <si>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</si>
  <si>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</si>
  <si>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</si>
  <si>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</si>
  <si>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</si>
  <si>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</si>
  <si>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</si>
  <si>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</si>
  <si>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</si>
  <si>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</si>
  <si>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</si>
  <si>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</si>
  <si>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</si>
  <si>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</si>
  <si>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</si>
  <si>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</si>
  <si>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</si>
  <si>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</si>
  <si>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</si>
  <si>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</si>
  <si>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</si>
  <si>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</si>
  <si>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</si>
  <si>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</si>
  <si>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</si>
  <si>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</si>
  <si>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</si>
  <si>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</si>
  <si>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</si>
  <si>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</si>
  <si>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</si>
  <si>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</si>
  <si>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</si>
  <si>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</si>
  <si>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</si>
  <si>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</si>
  <si>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</si>
  <si>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</si>
  <si>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</si>
  <si>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</si>
  <si>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</si>
  <si>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</si>
  <si>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</si>
  <si>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</si>
  <si>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</si>
  <si>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</si>
  <si>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</si>
  <si>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</si>
  <si>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</si>
  <si>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</si>
  <si>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</si>
  <si>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</si>
  <si>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</si>
  <si>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</si>
  <si>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</si>
  <si>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</si>
  <si>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</si>
  <si>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</si>
  <si>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</si>
  <si>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</si>
  <si>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</si>
  <si>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</si>
  <si>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</si>
  <si>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</si>
  <si>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</si>
  <si>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</si>
  <si>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</si>
  <si>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</si>
  <si>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</si>
  <si>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</si>
  <si>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</si>
  <si>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</si>
  <si>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</si>
  <si>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</si>
  <si>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</si>
  <si>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</si>
  <si>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</si>
  <si>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</si>
  <si>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</si>
  <si>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</si>
  <si>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</si>
  <si>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</si>
  <si>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</si>
  <si>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</si>
  <si>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</si>
  <si>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</si>
  <si>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</si>
  <si>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</si>
  <si>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</si>
  <si>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</si>
  <si>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</si>
  <si>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</si>
  <si>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</si>
  <si>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</si>
  <si>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</si>
  <si>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</si>
  <si>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</si>
  <si>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</si>
  <si>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</si>
  <si>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</si>
  <si>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</si>
  <si>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</si>
  <si>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</si>
  <si>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</si>
  <si>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</si>
  <si>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</si>
  <si>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</si>
  <si>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</si>
  <si>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</si>
  <si>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</si>
  <si>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</si>
  <si>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</si>
  <si>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</si>
  <si>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</si>
  <si>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</si>
  <si>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</si>
  <si>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</si>
  <si>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</si>
  <si>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</si>
  <si>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</si>
  <si>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</si>
  <si>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</si>
  <si>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</si>
  <si>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</si>
  <si>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</si>
  <si>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</si>
  <si>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</si>
  <si>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</si>
  <si>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</si>
  <si>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</si>
  <si>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</si>
  <si>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</si>
  <si>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</si>
  <si>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</si>
  <si>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</si>
  <si>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</si>
  <si>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</si>
  <si>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</si>
  <si>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</si>
  <si>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</si>
  <si>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</si>
  <si>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</si>
  <si>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</si>
  <si>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</si>
  <si>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</si>
  <si>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</si>
  <si>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</si>
  <si>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</si>
  <si>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</si>
  <si>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</si>
  <si>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</si>
  <si>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</si>
  <si>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</si>
  <si>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</si>
  <si>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</si>
  <si>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</si>
  <si>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</si>
  <si>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</si>
  <si>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</si>
  <si>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</si>
  <si>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</si>
  <si>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</si>
  <si>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</si>
  <si>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</si>
  <si>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</si>
  <si>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</si>
  <si>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</si>
  <si>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</si>
  <si>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</si>
  <si>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</si>
  <si>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</si>
  <si>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</si>
  <si>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</si>
  <si>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</si>
  <si>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</si>
  <si>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</si>
  <si>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</si>
  <si>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</si>
  <si>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</si>
  <si>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</si>
  <si>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</si>
  <si>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</si>
  <si>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</si>
  <si>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</si>
  <si>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</si>
  <si>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</si>
  <si>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</si>
  <si>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</si>
  <si>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</si>
  <si>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</si>
  <si>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</si>
  <si>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</si>
  <si>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</si>
  <si>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</si>
  <si>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</si>
  <si>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</si>
  <si>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</si>
  <si>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</si>
  <si>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</si>
  <si>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</si>
  <si>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</si>
  <si>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</si>
  <si>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</si>
  <si>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</si>
  <si>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</si>
  <si>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</si>
  <si>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</si>
  <si>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</si>
  <si>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</si>
  <si>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</si>
  <si>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</si>
  <si>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</si>
  <si>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</si>
  <si>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</si>
  <si>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</si>
  <si>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</si>
  <si>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</si>
  <si>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</si>
  <si>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</si>
  <si>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</si>
  <si>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</si>
  <si>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</si>
  <si>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</si>
  <si>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</si>
  <si>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</si>
  <si>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</si>
  <si>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</si>
  <si>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</si>
  <si>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</si>
  <si>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</si>
  <si>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</si>
  <si>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</si>
  <si>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</si>
  <si>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</si>
  <si>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</si>
  <si>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</si>
  <si>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</si>
  <si>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</si>
  <si>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</si>
  <si>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</si>
  <si>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</si>
  <si>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</si>
  <si>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</si>
  <si>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</si>
  <si>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</si>
  <si>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</si>
  <si>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</si>
  <si>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</si>
  <si>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</si>
  <si>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</si>
  <si>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</si>
  <si>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</si>
  <si>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</si>
  <si>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</si>
  <si>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</si>
  <si>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</si>
  <si>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</si>
  <si>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</si>
  <si>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</si>
  <si>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</si>
  <si>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</si>
  <si>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</si>
  <si>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</si>
  <si>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</si>
  <si>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</si>
  <si>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</si>
  <si>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</si>
  <si>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</si>
  <si>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</si>
  <si>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</si>
  <si>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</si>
  <si>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</si>
  <si>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</si>
  <si>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</si>
  <si>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</si>
  <si>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</si>
  <si>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</si>
  <si>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</si>
  <si>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</si>
  <si>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</si>
  <si>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</si>
  <si>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</si>
  <si>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</si>
  <si>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</si>
  <si>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</si>
  <si>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</si>
  <si>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</si>
  <si>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</si>
  <si>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</si>
  <si>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</si>
  <si>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</si>
  <si>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</si>
  <si>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</si>
  <si>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</si>
  <si>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</si>
  <si>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</si>
  <si>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</si>
  <si>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</si>
  <si>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</si>
  <si>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</si>
  <si>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</si>
  <si>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</si>
  <si>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</si>
  <si>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</si>
  <si>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</si>
  <si>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</si>
  <si>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</si>
  <si>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</si>
  <si>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</si>
  <si>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</si>
  <si>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</si>
  <si>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</si>
  <si>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</si>
  <si>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</si>
  <si>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</si>
  <si>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</si>
  <si>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</si>
  <si>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</si>
  <si>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</si>
  <si>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</si>
  <si>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</si>
  <si>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</si>
  <si>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</si>
  <si>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</si>
  <si>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</si>
  <si>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</si>
  <si>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</si>
  <si>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</si>
  <si>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</si>
  <si>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</si>
  <si>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</si>
  <si>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</si>
  <si>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</si>
  <si>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</si>
  <si>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</si>
  <si>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</si>
  <si>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</si>
  <si>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</si>
  <si>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</si>
  <si>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</si>
  <si>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</si>
  <si>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</si>
  <si>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</si>
  <si>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</si>
  <si>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</si>
  <si>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</si>
  <si>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</si>
  <si>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</si>
  <si>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</si>
  <si>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</si>
  <si>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</si>
  <si>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</si>
  <si>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</si>
  <si>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</si>
  <si>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</si>
  <si>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</si>
  <si>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</si>
  <si>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</si>
  <si>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</si>
  <si>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</si>
  <si>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</si>
  <si>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</si>
  <si>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</si>
  <si>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</si>
  <si>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</si>
  <si>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</si>
  <si>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</si>
  <si>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</si>
  <si>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</si>
  <si>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</si>
  <si>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</si>
  <si>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</si>
  <si>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</si>
  <si>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</si>
  <si>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</si>
  <si>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</si>
  <si>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</si>
  <si>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</si>
  <si>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</si>
  <si>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</si>
  <si>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</si>
  <si>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</si>
  <si>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</si>
  <si>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</si>
  <si>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</si>
  <si>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</si>
  <si>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</si>
  <si>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</si>
  <si>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</si>
  <si>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</si>
  <si>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</si>
  <si>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</si>
  <si>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</si>
  <si>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</si>
  <si>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</si>
  <si>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</si>
  <si>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</si>
  <si>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</si>
  <si>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</si>
  <si>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</si>
  <si>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</si>
  <si>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</si>
  <si>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</si>
  <si>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</si>
  <si>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</si>
  <si>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</si>
  <si>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</si>
  <si>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</si>
  <si>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</si>
  <si>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</si>
  <si>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</si>
  <si>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</si>
  <si>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</si>
  <si>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</si>
  <si>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</si>
  <si>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</si>
  <si>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</si>
  <si>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</si>
  <si>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</si>
  <si>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</si>
  <si>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</si>
  <si>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</si>
  <si>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</si>
  <si>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</si>
  <si>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</si>
  <si>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</si>
  <si>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</si>
  <si>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</si>
  <si>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</si>
  <si>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</si>
  <si>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</si>
  <si>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</si>
  <si>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</si>
  <si>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</si>
  <si>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</si>
  <si>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</si>
  <si>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</si>
  <si>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</si>
  <si>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</si>
  <si>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</si>
  <si>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</si>
  <si>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</si>
  <si>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</si>
  <si>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</si>
  <si>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</si>
  <si>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</si>
  <si>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</si>
  <si>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</si>
  <si>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</si>
  <si>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</si>
  <si>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</si>
  <si>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</si>
  <si>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</si>
  <si>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</si>
  <si>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</si>
  <si>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</si>
  <si>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</si>
  <si>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</si>
  <si>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</si>
  <si>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</si>
  <si>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</si>
  <si>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</si>
  <si>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</si>
  <si>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</si>
  <si>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</si>
  <si>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</si>
  <si>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</si>
  <si>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</si>
  <si>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</si>
  <si>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</si>
  <si>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</si>
  <si>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</si>
  <si>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</si>
  <si>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</si>
  <si>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</si>
  <si>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</si>
  <si>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</si>
  <si>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</si>
  <si>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</si>
  <si>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</si>
  <si>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</si>
  <si>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</si>
  <si>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</si>
  <si>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</si>
  <si>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</si>
  <si>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</si>
  <si>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</si>
  <si>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</si>
  <si>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</si>
  <si>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</si>
  <si>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</si>
  <si>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</si>
  <si>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</si>
  <si>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</si>
  <si>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</si>
  <si>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</si>
  <si>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</si>
  <si>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</si>
  <si>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</si>
  <si>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</si>
  <si>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</si>
  <si>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</si>
  <si>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</si>
  <si>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</si>
  <si>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</si>
  <si>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</si>
  <si>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</si>
  <si>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</si>
  <si>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</si>
  <si>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</si>
  <si>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</si>
  <si>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</si>
  <si>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</si>
  <si>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</si>
  <si>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</si>
  <si>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</si>
  <si>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</si>
  <si>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</si>
  <si>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</si>
  <si>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</si>
  <si>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</si>
  <si>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</si>
  <si>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</si>
  <si>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</si>
  <si>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</si>
  <si>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</si>
  <si>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</si>
  <si>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</si>
  <si>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</si>
  <si>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</si>
  <si>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</si>
  <si>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</si>
  <si>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</si>
  <si>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</si>
  <si>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</si>
  <si>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</si>
  <si>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</si>
  <si>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</si>
  <si>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</si>
  <si>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</si>
  <si>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</si>
  <si>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</si>
  <si>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</si>
  <si>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</si>
  <si>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</si>
  <si>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</si>
  <si>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</si>
  <si>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</si>
  <si>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</si>
  <si>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</si>
  <si>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</si>
  <si>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</si>
  <si>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</si>
  <si>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</si>
  <si>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</si>
  <si>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</si>
  <si>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</si>
  <si>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</si>
  <si>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</si>
  <si>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</si>
  <si>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</si>
  <si>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</si>
  <si>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</si>
  <si>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</si>
  <si>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</si>
  <si>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</si>
  <si>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</si>
  <si>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</si>
  <si>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</si>
  <si>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</si>
  <si>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</si>
  <si>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</si>
  <si>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</si>
  <si>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</si>
  <si>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</si>
  <si>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</si>
  <si>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</si>
  <si>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</si>
  <si>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</si>
  <si>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</si>
  <si>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</si>
  <si>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</si>
  <si>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</si>
  <si>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</si>
  <si>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</si>
  <si>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</si>
  <si>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</si>
  <si>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</si>
  <si>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</si>
  <si>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</si>
  <si>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</si>
  <si>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</si>
  <si>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</si>
  <si>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</si>
  <si>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</si>
  <si>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</si>
  <si>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</si>
  <si>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</si>
  <si>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</si>
  <si>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</si>
  <si>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</si>
  <si>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</si>
  <si>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</si>
  <si>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</si>
  <si>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</si>
  <si>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</si>
  <si>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</si>
  <si>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</si>
  <si>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</si>
  <si>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</si>
  <si>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</si>
  <si>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</si>
  <si>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</si>
  <si>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</si>
  <si>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</si>
  <si>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</si>
  <si>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</si>
  <si>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</si>
  <si>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</si>
  <si>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</si>
  <si>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</si>
  <si>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</si>
  <si>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</si>
  <si>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</si>
  <si>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</si>
  <si>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</si>
  <si>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</si>
  <si>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</si>
  <si>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</si>
  <si>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</si>
  <si>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</si>
  <si>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</si>
  <si>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</si>
  <si>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</si>
  <si>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</si>
  <si>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</si>
  <si>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</si>
  <si>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</si>
  <si>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</si>
  <si>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</si>
  <si>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</si>
  <si>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</si>
  <si>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</si>
  <si>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</si>
  <si>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</si>
  <si>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</si>
  <si>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</si>
  <si>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</si>
  <si>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</si>
  <si>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</si>
  <si>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</si>
  <si>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</si>
  <si>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</si>
  <si>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</si>
  <si>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</si>
  <si>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</si>
  <si>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</si>
  <si>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</si>
  <si>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</si>
  <si>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</si>
  <si>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</si>
  <si>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</si>
  <si>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</si>
  <si>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</si>
  <si>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</si>
  <si>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</si>
  <si>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</si>
  <si>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</si>
  <si>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</si>
  <si>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</si>
  <si>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</si>
  <si>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</si>
  <si>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</si>
  <si>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</si>
  <si>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</si>
  <si>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</si>
  <si>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</si>
  <si>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</si>
  <si>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</si>
  <si>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</si>
  <si>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</si>
  <si>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</si>
  <si>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</si>
  <si>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</si>
  <si>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</si>
  <si>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</si>
  <si>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</si>
  <si>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</si>
  <si>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</si>
  <si>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</si>
  <si>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</si>
  <si>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</si>
  <si>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</si>
  <si>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</si>
  <si>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</si>
  <si>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</si>
  <si>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</si>
  <si>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</si>
  <si>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</si>
  <si>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</si>
  <si>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</si>
  <si>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</si>
  <si>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</si>
  <si>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</si>
  <si>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</si>
  <si>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</si>
  <si>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</si>
  <si>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</si>
  <si>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</si>
  <si>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</si>
  <si>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</si>
  <si>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</si>
  <si>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</si>
  <si>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</si>
  <si>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</si>
  <si>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</si>
  <si>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</si>
  <si>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</si>
  <si>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</si>
  <si>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</si>
  <si>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</si>
  <si>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</si>
  <si>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</si>
  <si>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</si>
  <si>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</si>
  <si>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</si>
  <si>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</si>
  <si>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</si>
  <si>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</si>
  <si>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</si>
  <si>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</si>
  <si>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</si>
  <si>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</si>
  <si>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</si>
  <si>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</si>
  <si>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</si>
  <si>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</si>
  <si>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</si>
  <si>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</si>
  <si>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</si>
  <si>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</si>
  <si>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</si>
  <si>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</si>
  <si>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</si>
  <si>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</si>
  <si>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</si>
  <si>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</si>
  <si>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</si>
  <si>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</si>
  <si>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</si>
  <si>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</si>
  <si>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</si>
  <si>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</si>
  <si>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</si>
  <si>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</si>
  <si>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</si>
  <si>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</si>
  <si>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</si>
  <si>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</si>
  <si>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</si>
  <si>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</si>
  <si>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</si>
  <si>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</si>
  <si>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</si>
  <si>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</si>
  <si>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</si>
  <si>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</si>
  <si>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</si>
  <si>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</si>
  <si>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</si>
  <si>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</si>
  <si>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</si>
  <si>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</si>
  <si>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</si>
  <si>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</si>
  <si>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</si>
  <si>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</si>
  <si>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</si>
  <si>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</si>
  <si>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</si>
  <si>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</si>
  <si>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</si>
  <si>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</si>
  <si>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</si>
  <si>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</si>
  <si>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</si>
  <si>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</si>
  <si>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</si>
  <si>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</si>
  <si>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</si>
  <si>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</si>
  <si>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</si>
  <si>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</si>
  <si>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</si>
  <si>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</si>
  <si>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</si>
  <si>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</si>
  <si>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</si>
  <si>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</si>
  <si>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</si>
  <si>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</si>
  <si>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</si>
  <si>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</si>
  <si>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</si>
  <si>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</si>
  <si>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</si>
  <si>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</si>
  <si>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</si>
  <si>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</si>
  <si>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</si>
  <si>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</si>
  <si>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</si>
  <si>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</si>
  <si>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</si>
  <si>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</si>
  <si>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</si>
  <si>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</si>
  <si>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</si>
  <si>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</si>
  <si>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</si>
  <si>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</si>
  <si>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</si>
  <si>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</si>
  <si>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</si>
  <si>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</si>
  <si>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</si>
  <si>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</si>
  <si>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</si>
  <si>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</si>
  <si>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</si>
  <si>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</si>
  <si>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</si>
  <si>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</si>
  <si>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</si>
  <si>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</si>
  <si>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</si>
  <si>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</si>
  <si>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</si>
  <si>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</si>
  <si>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</si>
  <si>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</si>
  <si>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</si>
  <si>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</si>
  <si>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</si>
  <si>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</si>
  <si>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</si>
  <si>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</si>
  <si>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</si>
  <si>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</si>
  <si>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</si>
  <si>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</si>
  <si>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</si>
  <si>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</si>
  <si>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</si>
  <si>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</si>
  <si>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</si>
  <si>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</si>
  <si>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</si>
  <si>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</si>
  <si>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</si>
  <si>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</si>
  <si>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</si>
  <si>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</si>
  <si>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</si>
  <si>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</si>
  <si>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</si>
  <si>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</si>
  <si>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</si>
  <si>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</si>
  <si>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</si>
  <si>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</si>
  <si>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</si>
  <si>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</si>
  <si>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</si>
  <si>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</si>
  <si>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</si>
  <si>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</si>
  <si>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</si>
  <si>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</si>
  <si>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</si>
  <si>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</si>
  <si>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</si>
  <si>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</si>
  <si>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</si>
  <si>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</si>
  <si>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</si>
  <si>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</si>
  <si>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</si>
  <si>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</si>
  <si>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</si>
  <si>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</si>
  <si>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</si>
  <si>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</si>
  <si>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</si>
  <si>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</si>
  <si>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</si>
  <si>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</si>
  <si>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</si>
  <si>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</si>
  <si>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</si>
  <si>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</si>
  <si>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</si>
  <si>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</si>
  <si>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</si>
  <si>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</si>
  <si>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</si>
  <si>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</si>
  <si>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</si>
  <si>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</si>
  <si>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</si>
  <si>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</si>
  <si>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</si>
  <si>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</si>
  <si>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</si>
  <si>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</si>
  <si>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</si>
  <si>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</si>
  <si>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</si>
  <si>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</si>
  <si>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</si>
  <si>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</si>
  <si>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</si>
  <si>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</si>
  <si>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</si>
  <si>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</si>
  <si>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</si>
  <si>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</si>
  <si>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</si>
  <si>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</si>
  <si>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</si>
  <si>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</si>
  <si>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</si>
  <si>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</si>
  <si>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</si>
  <si>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</si>
  <si>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</si>
  <si>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</si>
  <si>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</si>
  <si>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</si>
  <si>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</si>
  <si>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</si>
  <si>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</si>
  <si>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</si>
  <si>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</si>
  <si>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</si>
  <si>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</si>
  <si>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</si>
  <si>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</si>
  <si>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</si>
  <si>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</si>
  <si>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</si>
  <si>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</si>
  <si>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</si>
  <si>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</si>
  <si>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</si>
  <si>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</si>
  <si>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</si>
  <si>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</si>
  <si>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</si>
  <si>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</si>
  <si>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</si>
  <si>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</si>
  <si>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</si>
  <si>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</si>
  <si>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</si>
  <si>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</si>
  <si>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</si>
  <si>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</si>
  <si>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</si>
  <si>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</si>
  <si>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</si>
  <si>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</si>
  <si>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</si>
  <si>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</si>
  <si>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</si>
  <si>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</si>
  <si>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</si>
  <si>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</si>
  <si>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</si>
  <si>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</si>
  <si>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</si>
  <si>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</si>
  <si>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</si>
  <si>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</si>
  <si>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</si>
  <si>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</si>
  <si>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</si>
  <si>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</si>
  <si>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</si>
  <si>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</si>
  <si>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</si>
  <si>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</si>
  <si>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</si>
  <si>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</si>
  <si>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</si>
  <si>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</si>
  <si>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</si>
  <si>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</si>
  <si>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</si>
  <si>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</si>
  <si>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</si>
  <si>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</si>
  <si>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</si>
  <si>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</si>
  <si>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</si>
  <si>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</si>
  <si>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</si>
  <si>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</si>
  <si>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</si>
  <si>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</si>
  <si>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</si>
  <si>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</si>
  <si>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</si>
  <si>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</si>
  <si>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</si>
  <si>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</si>
  <si>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</si>
  <si>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</si>
  <si>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</si>
  <si>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</si>
  <si>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</si>
  <si>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</si>
  <si>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</si>
  <si>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</si>
  <si>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</si>
  <si>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</si>
  <si>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</si>
  <si>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</si>
  <si>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</si>
  <si>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</si>
  <si>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</si>
  <si>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</si>
  <si>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</si>
  <si>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</si>
  <si>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</si>
  <si>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</si>
  <si>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</si>
  <si>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</si>
  <si>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</si>
  <si>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</si>
  <si>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</si>
  <si>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</si>
  <si>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</si>
  <si>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</si>
  <si>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</si>
  <si>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</si>
  <si>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</si>
  <si>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</si>
  <si>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</si>
  <si>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</si>
  <si>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</si>
  <si>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</si>
  <si>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</si>
  <si>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</si>
  <si>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</si>
  <si>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</si>
  <si>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</si>
  <si>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</si>
  <si>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</si>
  <si>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</si>
  <si>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</si>
  <si>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</si>
  <si>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</si>
  <si>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</si>
  <si>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</si>
  <si>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</si>
  <si>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</si>
  <si>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</si>
  <si>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</si>
  <si>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</si>
  <si>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</si>
  <si>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</si>
  <si>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</si>
  <si>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</si>
  <si>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</si>
  <si>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</si>
  <si>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</si>
  <si>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</si>
  <si>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</si>
  <si>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</si>
  <si>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</si>
  <si>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</si>
  <si>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</si>
  <si>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</si>
  <si>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</si>
  <si>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</si>
  <si>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</si>
  <si>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</si>
  <si>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</si>
  <si>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</si>
  <si>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</si>
  <si>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</si>
  <si>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</si>
  <si>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</si>
  <si>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</si>
  <si>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</si>
  <si>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</si>
  <si>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</si>
  <si>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</si>
  <si>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</si>
  <si>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</si>
  <si>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</si>
  <si>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</si>
  <si>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</si>
  <si>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</si>
  <si>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</si>
  <si>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</si>
  <si>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</si>
  <si>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</si>
  <si>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</si>
  <si>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</si>
  <si>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</si>
  <si>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</si>
  <si>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</si>
  <si>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</si>
  <si>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</si>
  <si>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</si>
  <si>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</si>
  <si>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</si>
  <si>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</si>
  <si>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</si>
  <si>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</si>
  <si>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</si>
  <si>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</si>
  <si>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</si>
  <si>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</si>
  <si>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</si>
  <si>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</si>
  <si>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</si>
  <si>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</si>
  <si>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</si>
  <si>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</si>
  <si>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</si>
  <si>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</si>
  <si>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</si>
  <si>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</si>
  <si>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</si>
  <si>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</si>
  <si>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</si>
  <si>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</si>
  <si>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</si>
  <si>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</si>
  <si>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</si>
  <si>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</si>
  <si>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</si>
  <si>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</si>
  <si>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</si>
  <si>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</si>
  <si>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</si>
  <si>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</si>
  <si>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</si>
  <si>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</si>
  <si>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</si>
  <si>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</si>
  <si>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</si>
  <si>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</si>
  <si>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</si>
  <si>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</si>
  <si>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</si>
  <si>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</si>
  <si>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</si>
  <si>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</si>
  <si>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</si>
  <si>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</si>
  <si>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</si>
  <si>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</si>
  <si>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</si>
  <si>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</si>
  <si>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</si>
  <si>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</si>
  <si>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</si>
  <si>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</si>
  <si>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</si>
  <si>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</si>
  <si>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</si>
  <si>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</si>
  <si>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</si>
  <si>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</si>
  <si>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</si>
  <si>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</si>
  <si>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</si>
  <si>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</si>
  <si>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</si>
  <si>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</si>
  <si>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</si>
  <si>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</si>
  <si>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</si>
  <si>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</si>
  <si>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</si>
  <si>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</si>
  <si>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</si>
  <si>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</si>
  <si>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</si>
  <si>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</si>
  <si>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</si>
  <si>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</si>
  <si>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</si>
  <si>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</si>
  <si>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</si>
  <si>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</si>
  <si>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</si>
  <si>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</si>
  <si>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</si>
  <si>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</si>
  <si>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</si>
  <si>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</si>
  <si>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</si>
  <si>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</si>
  <si>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</si>
  <si>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</si>
  <si>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</si>
  <si>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</si>
  <si>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</si>
  <si>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</si>
  <si>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</si>
  <si>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</si>
  <si>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</si>
  <si>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</si>
  <si>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</si>
  <si>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</si>
  <si>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</si>
  <si>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</si>
  <si>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</si>
  <si>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</si>
  <si>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</si>
  <si>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</si>
  <si>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</si>
  <si>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</si>
  <si>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</si>
  <si>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</si>
  <si>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</si>
  <si>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</si>
  <si>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</si>
  <si>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</si>
  <si>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</si>
  <si>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</si>
  <si>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</si>
  <si>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</si>
  <si>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</si>
  <si>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</si>
  <si>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</si>
  <si>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</si>
  <si>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</si>
  <si>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</si>
  <si>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</si>
  <si>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</si>
  <si>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</si>
  <si>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</si>
  <si>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</si>
  <si>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</si>
  <si>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</si>
  <si>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</si>
  <si>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</si>
  <si>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</si>
  <si>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</si>
  <si>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</si>
  <si>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</si>
  <si>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</si>
  <si>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</si>
  <si>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</si>
  <si>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</si>
  <si>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</si>
  <si>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</si>
  <si>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</si>
  <si>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</si>
  <si>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</si>
  <si>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</si>
  <si>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</si>
  <si>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</si>
  <si>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</si>
  <si>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</si>
  <si>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</si>
  <si>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</si>
  <si>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</si>
  <si>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</si>
  <si>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</si>
  <si>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</si>
  <si>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</si>
  <si>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</si>
  <si>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</si>
  <si>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</si>
  <si>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</si>
  <si>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</si>
  <si>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</si>
  <si>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</si>
  <si>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</si>
  <si>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</si>
  <si>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</si>
  <si>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</si>
  <si>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</si>
  <si>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</si>
  <si>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</si>
  <si>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</si>
  <si>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</si>
  <si>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</si>
  <si>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</si>
  <si>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</si>
  <si>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</si>
  <si>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</si>
  <si>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</si>
  <si>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</si>
  <si>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</si>
  <si>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</si>
  <si>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</si>
  <si>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</si>
  <si>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</si>
  <si>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</si>
  <si>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</si>
  <si>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</si>
  <si>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</si>
  <si>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</si>
  <si>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</si>
  <si>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</si>
  <si>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</si>
  <si>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</si>
  <si>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</si>
  <si>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</si>
  <si>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</si>
  <si>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</si>
  <si>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</si>
  <si>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</si>
  <si>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</si>
  <si>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</si>
  <si>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</si>
  <si>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</si>
  <si>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</si>
  <si>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</si>
  <si>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</si>
  <si>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</si>
  <si>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</si>
  <si>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</si>
  <si>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</si>
  <si>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</si>
  <si>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</si>
  <si>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</si>
  <si>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</si>
  <si>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</si>
  <si>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</si>
  <si>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</si>
  <si>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</si>
  <si>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</si>
  <si>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</si>
  <si>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</si>
  <si>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</si>
  <si>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</si>
  <si>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</si>
  <si>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</si>
  <si>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</si>
  <si>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</si>
  <si>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</si>
  <si>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</si>
  <si>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</si>
  <si>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</si>
  <si>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</si>
  <si>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</si>
  <si>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</si>
  <si>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</si>
  <si>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</si>
  <si>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</si>
  <si>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</si>
  <si>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</si>
  <si>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</si>
  <si>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</si>
  <si>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</si>
  <si>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</si>
  <si>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</si>
  <si>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</si>
  <si>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</si>
  <si>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</si>
  <si>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</si>
  <si>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</si>
  <si>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</si>
  <si>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</si>
  <si>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</si>
  <si>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</si>
  <si>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</si>
  <si>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</si>
  <si>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</si>
  <si>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</si>
  <si>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</si>
  <si>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</si>
  <si>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</si>
  <si>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</si>
  <si>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</si>
  <si>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</si>
  <si>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</si>
  <si>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</si>
  <si>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</si>
  <si>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</si>
  <si>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</si>
  <si>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</si>
  <si>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</si>
  <si>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</si>
  <si>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</si>
  <si>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</si>
  <si>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</si>
  <si>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</si>
  <si>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</si>
  <si>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</si>
  <si>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</si>
  <si>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</si>
  <si>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</si>
  <si>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</si>
  <si>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</si>
  <si>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</si>
  <si>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</si>
  <si>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</si>
  <si>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</si>
  <si>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</si>
  <si>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</si>
  <si>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</si>
  <si>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</si>
  <si>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</si>
  <si>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</si>
  <si>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</si>
  <si>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</si>
  <si>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</si>
  <si>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</si>
  <si>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</si>
  <si>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</si>
  <si>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</si>
  <si>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</si>
  <si>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</si>
  <si>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</si>
  <si>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</si>
  <si>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</si>
  <si>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</si>
  <si>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</si>
  <si>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</si>
  <si>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</si>
  <si>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</si>
  <si>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</si>
  <si>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</si>
  <si>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</si>
  <si>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</si>
  <si>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</si>
  <si>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</si>
  <si>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</si>
  <si>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</si>
  <si>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</si>
  <si>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</si>
  <si>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</si>
  <si>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</si>
  <si>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</si>
  <si>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</si>
  <si>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</si>
  <si>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</si>
  <si>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</si>
  <si>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</si>
  <si>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</si>
  <si>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</si>
  <si>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</si>
  <si>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</si>
  <si>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</si>
  <si>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</si>
  <si>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</si>
  <si>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</si>
  <si>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</si>
  <si>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</si>
  <si>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</si>
  <si>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</si>
  <si>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</si>
  <si>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</si>
  <si>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</si>
  <si>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</si>
  <si>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</si>
  <si>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</si>
  <si>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</si>
  <si>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</si>
  <si>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</si>
  <si>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</si>
  <si>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</si>
  <si>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</si>
  <si>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</si>
  <si>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</si>
  <si>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</si>
  <si>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</si>
  <si>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</si>
  <si>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</si>
  <si>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</si>
  <si>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</si>
  <si>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</si>
  <si>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</si>
  <si>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</si>
  <si>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</si>
  <si>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</si>
  <si>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</si>
  <si>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</si>
  <si>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</si>
  <si>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</si>
  <si>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</si>
  <si>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</si>
  <si>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</si>
  <si>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</si>
  <si>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</si>
  <si>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</si>
  <si>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</si>
  <si>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</si>
  <si>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</si>
  <si>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</si>
  <si>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</si>
  <si>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</si>
  <si>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</si>
  <si>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</si>
  <si>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</si>
  <si>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</si>
  <si>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</si>
  <si>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</si>
  <si>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</si>
  <si>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</si>
  <si>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</si>
  <si>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</si>
  <si>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</si>
  <si>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</si>
  <si>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</si>
  <si>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</si>
  <si>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</si>
  <si>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</si>
  <si>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</si>
  <si>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</si>
  <si>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</si>
  <si>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</si>
  <si>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</si>
  <si>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</si>
  <si>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</si>
  <si>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</si>
  <si>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</si>
  <si>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</si>
  <si>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</si>
  <si>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</si>
  <si>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</si>
  <si>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</si>
  <si>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</si>
  <si>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</si>
  <si>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</si>
  <si>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</si>
  <si>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</si>
  <si>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</si>
  <si>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</si>
  <si>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</si>
  <si>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</si>
  <si>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</si>
  <si>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</si>
  <si>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</si>
  <si>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</si>
  <si>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</si>
  <si>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</si>
  <si>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</si>
  <si>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</si>
  <si>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</si>
  <si>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</si>
  <si>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</si>
  <si>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</si>
  <si>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</si>
  <si>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</si>
  <si>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</si>
  <si>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</si>
  <si>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</si>
  <si>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</si>
  <si>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</si>
  <si>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</si>
  <si>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</si>
  <si>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</si>
  <si>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</si>
  <si>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</si>
  <si>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</si>
  <si>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</si>
  <si>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</si>
  <si>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</si>
  <si>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</si>
  <si>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</si>
  <si>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</si>
  <si>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</si>
  <si>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</si>
  <si>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</si>
  <si>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</si>
  <si>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</si>
  <si>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</si>
  <si>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</si>
  <si>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</si>
  <si>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</si>
  <si>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</si>
  <si>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</si>
  <si>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</si>
  <si>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</si>
  <si>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</si>
  <si>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</si>
  <si>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</si>
  <si>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</si>
  <si>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</si>
  <si>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</si>
  <si>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</si>
  <si>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</si>
  <si>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</si>
  <si>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</si>
  <si>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</si>
  <si>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</si>
  <si>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</si>
  <si>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</si>
  <si>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</si>
  <si>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</si>
  <si>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</si>
  <si>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</si>
  <si>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</si>
  <si>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</si>
  <si>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</si>
  <si>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</si>
  <si>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</si>
  <si>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</si>
  <si>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</si>
  <si>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</si>
  <si>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</si>
  <si>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</si>
  <si>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</si>
  <si>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</si>
  <si>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</si>
  <si>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</si>
  <si>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</si>
  <si>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</si>
  <si>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</si>
  <si>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</si>
  <si>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</si>
  <si>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</si>
  <si>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</si>
  <si>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</si>
  <si>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</si>
  <si>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</si>
  <si>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</si>
  <si>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</si>
  <si>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</si>
  <si>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</si>
  <si>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</si>
  <si>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</si>
  <si>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</si>
  <si>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</si>
  <si>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</si>
  <si>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</si>
  <si>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</si>
  <si>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</si>
  <si>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</si>
  <si>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</si>
  <si>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</si>
  <si>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</si>
  <si>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</si>
  <si>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</si>
  <si>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</si>
  <si>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</si>
  <si>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</si>
  <si>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</si>
  <si>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</si>
  <si>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</si>
  <si>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</si>
  <si>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</si>
  <si>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</si>
  <si>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</si>
  <si>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</si>
  <si>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</si>
  <si>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</si>
  <si>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</si>
  <si>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</si>
  <si>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</si>
  <si>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</si>
  <si>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</si>
  <si>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</si>
  <si>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</si>
  <si>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</si>
  <si>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</si>
  <si>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</si>
  <si>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</si>
  <si>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</si>
  <si>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</si>
  <si>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</si>
  <si>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</si>
  <si>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</si>
  <si>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</si>
  <si>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</si>
  <si>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</si>
  <si>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</si>
  <si>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</si>
  <si>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</si>
  <si>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</si>
  <si>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</si>
  <si>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</si>
  <si>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</si>
  <si>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</si>
  <si>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</si>
  <si>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</si>
  <si>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</si>
  <si>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</si>
  <si>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</si>
  <si>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</si>
  <si>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</si>
  <si>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</si>
  <si>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</si>
  <si>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</si>
  <si>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</si>
  <si>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</si>
  <si>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</si>
  <si>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</si>
  <si>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</si>
  <si>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</si>
  <si>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</si>
  <si>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</si>
  <si>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</si>
  <si>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</si>
  <si>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</si>
  <si>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</si>
  <si>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</si>
  <si>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</si>
  <si>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</si>
  <si>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</si>
  <si>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</si>
  <si>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</si>
  <si>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</si>
  <si>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</si>
  <si>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</si>
  <si>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</si>
  <si>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</si>
  <si>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</si>
  <si>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</si>
  <si>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</si>
  <si>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</si>
  <si>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</si>
  <si>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</si>
  <si>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</si>
  <si>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</si>
  <si>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</si>
  <si>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</si>
  <si>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</si>
  <si>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</si>
  <si>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</si>
  <si>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</si>
  <si>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</si>
  <si>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</si>
  <si>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</si>
  <si>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</si>
  <si>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</si>
  <si>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</si>
  <si>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</si>
  <si>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</si>
  <si>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</si>
  <si>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</si>
  <si>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</si>
  <si>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</si>
  <si>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</si>
  <si>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</si>
  <si>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</si>
  <si>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</si>
  <si>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</si>
  <si>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</si>
  <si>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</si>
  <si>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</si>
  <si>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</si>
  <si>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</si>
  <si>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</si>
  <si>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</si>
  <si>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</si>
  <si>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</si>
  <si>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</si>
  <si>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</si>
  <si>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</si>
  <si>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</si>
  <si>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</si>
  <si>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</si>
  <si>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</si>
  <si>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</si>
  <si>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</si>
  <si>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</si>
  <si>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</si>
  <si>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</si>
  <si>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</si>
  <si>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</si>
  <si>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</si>
  <si>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</si>
  <si>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</si>
  <si>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</si>
  <si>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</si>
  <si>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</si>
  <si>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</si>
  <si>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</si>
  <si>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</si>
  <si>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</si>
  <si>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</si>
  <si>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</si>
  <si>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</si>
  <si>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</si>
  <si>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</si>
  <si>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</si>
  <si>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</si>
  <si>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</si>
  <si>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</si>
  <si>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</si>
  <si>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</si>
  <si>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</si>
  <si>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</si>
  <si>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</si>
  <si>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</si>
  <si>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</si>
  <si>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</si>
  <si>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</si>
  <si>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</si>
  <si>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</si>
  <si>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</si>
  <si>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</si>
  <si>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</si>
  <si>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</si>
  <si>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</si>
  <si>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</si>
  <si>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</si>
  <si>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</si>
  <si>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</si>
  <si>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</si>
  <si>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</si>
  <si>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</si>
  <si>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</si>
  <si>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</si>
  <si>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</si>
  <si>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</si>
  <si>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</si>
  <si>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</si>
  <si>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</si>
  <si>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</si>
  <si>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</si>
  <si>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</si>
  <si>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</si>
  <si>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</si>
  <si>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</si>
  <si>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</si>
  <si>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</si>
  <si>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</si>
  <si>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</si>
  <si>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</si>
  <si>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</si>
  <si>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</si>
  <si>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</si>
  <si>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</si>
  <si>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</si>
  <si>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</si>
  <si>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</si>
  <si>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</si>
  <si>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</si>
  <si>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</si>
  <si>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</si>
  <si>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</si>
  <si>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</si>
  <si>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</si>
  <si>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</si>
  <si>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</si>
  <si>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</si>
  <si>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</si>
  <si>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</si>
  <si>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</si>
  <si>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</si>
  <si>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</si>
  <si>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</si>
  <si>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</si>
  <si>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</si>
  <si>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</si>
  <si>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</si>
  <si>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</si>
  <si>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</si>
  <si>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</si>
  <si>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</si>
  <si>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</si>
  <si>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</si>
  <si>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</si>
  <si>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</si>
  <si>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</si>
  <si>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</si>
  <si>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</si>
  <si>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</si>
  <si>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</si>
  <si>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</si>
  <si>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</si>
  <si>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</si>
  <si>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</si>
  <si>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</si>
  <si>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</si>
  <si>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</si>
  <si>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</si>
  <si>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</si>
  <si>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</si>
  <si>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</si>
  <si>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</si>
  <si>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</si>
  <si>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</si>
  <si>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</si>
  <si>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</si>
  <si>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</si>
  <si>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</si>
  <si>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</si>
  <si>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</si>
  <si>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</si>
  <si>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</si>
  <si>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</si>
  <si>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</si>
  <si>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</si>
  <si>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</si>
  <si>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</si>
  <si>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</si>
  <si>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</si>
  <si>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</si>
  <si>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</si>
  <si>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</si>
  <si>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</si>
  <si>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</si>
  <si>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</si>
  <si>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</si>
  <si>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</si>
  <si>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</si>
  <si>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</si>
  <si>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</si>
  <si>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</si>
  <si>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</si>
  <si>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</si>
  <si>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</si>
  <si>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</si>
  <si>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</si>
  <si>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</si>
  <si>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</si>
  <si>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</si>
  <si>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</si>
  <si>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</si>
  <si>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</si>
  <si>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</si>
  <si>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</si>
  <si>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</si>
  <si>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</si>
  <si>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</si>
  <si>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</si>
  <si>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</si>
  <si>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</si>
  <si>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</si>
  <si>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</si>
  <si>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</si>
  <si>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</si>
  <si>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</si>
  <si>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</si>
  <si>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</si>
  <si>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</si>
  <si>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</si>
  <si>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</si>
  <si>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</si>
  <si>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</si>
  <si>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</si>
  <si>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</si>
  <si>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</si>
  <si>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</si>
  <si>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</si>
  <si>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</si>
  <si>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</si>
  <si>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</si>
  <si>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</si>
  <si>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</si>
  <si>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</si>
  <si>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</si>
  <si>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</si>
  <si>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</si>
  <si>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</si>
  <si>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</si>
  <si>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</si>
  <si>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</si>
  <si>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</si>
  <si>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</si>
  <si>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</si>
  <si>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</si>
  <si>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</si>
  <si>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</si>
  <si>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</si>
  <si>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</si>
  <si>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</si>
  <si>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</si>
  <si>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</si>
  <si>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</si>
  <si>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</si>
  <si>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</si>
  <si>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</si>
  <si>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</si>
  <si>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</si>
  <si>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</si>
  <si>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</si>
  <si>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</si>
  <si>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</si>
  <si>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</si>
  <si>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</si>
  <si>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</si>
  <si>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</si>
  <si>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</si>
  <si>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</si>
  <si>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</si>
  <si>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</si>
  <si>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</si>
  <si>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</si>
  <si>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</si>
  <si>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</si>
  <si>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</si>
  <si>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</si>
  <si>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</si>
  <si>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</si>
  <si>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</si>
  <si>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</si>
  <si>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</si>
  <si>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</si>
  <si>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</si>
  <si>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</si>
  <si>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</si>
  <si>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</si>
  <si>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</si>
  <si>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</si>
  <si>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</si>
  <si>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</si>
  <si>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</si>
  <si>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</si>
  <si>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</si>
  <si>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</si>
  <si>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</si>
  <si>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</si>
  <si>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</si>
  <si>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</si>
  <si>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</si>
  <si>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</si>
  <si>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</si>
  <si>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</si>
  <si>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</si>
  <si>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</si>
  <si>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</si>
  <si>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</si>
  <si>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</si>
  <si>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</si>
  <si>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</si>
  <si>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</si>
  <si>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</si>
  <si>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</si>
  <si>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</si>
  <si>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</si>
  <si>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</si>
  <si>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</si>
  <si>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</si>
  <si>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</si>
  <si>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</si>
  <si>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</si>
  <si>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</si>
  <si>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</si>
  <si>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</si>
  <si>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</si>
  <si>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</si>
  <si>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</si>
  <si>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</si>
  <si>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</si>
  <si>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</si>
  <si>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</si>
  <si>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</si>
  <si>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</si>
  <si>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</si>
  <si>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</si>
  <si>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</si>
  <si>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</si>
  <si>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</si>
  <si>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</si>
  <si>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</si>
  <si>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</si>
  <si>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</si>
  <si>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</si>
  <si>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</si>
  <si>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</si>
  <si>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</si>
  <si>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</si>
  <si>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</si>
  <si>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</si>
  <si>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</si>
  <si>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</si>
  <si>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</si>
  <si>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</si>
  <si>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</si>
  <si>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</si>
  <si>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</si>
  <si>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</si>
  <si>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</si>
  <si>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</si>
  <si>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</si>
  <si>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</si>
  <si>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</si>
  <si>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</si>
  <si>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</si>
  <si>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</si>
  <si>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</si>
  <si>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</si>
  <si>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</si>
  <si>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</si>
  <si>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</si>
  <si>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</si>
  <si>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</si>
  <si>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</si>
  <si>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</si>
  <si>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</si>
  <si>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</si>
  <si>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</si>
  <si>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</si>
  <si>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</si>
  <si>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</si>
  <si>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</si>
  <si>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</si>
  <si>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</si>
  <si>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</si>
  <si>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</si>
  <si>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</si>
  <si>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</si>
  <si>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</si>
  <si>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</si>
  <si>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</si>
  <si>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</si>
  <si>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</si>
  <si>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</si>
  <si>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</si>
  <si>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</si>
  <si>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</si>
  <si>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</si>
  <si>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</si>
  <si>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</si>
  <si>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</si>
  <si>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</si>
  <si>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</si>
  <si>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</si>
  <si>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</si>
  <si>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</si>
  <si>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</si>
  <si>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</si>
  <si>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</si>
  <si>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</si>
  <si>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</si>
  <si>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</si>
  <si>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</si>
  <si>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</si>
  <si>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</si>
  <si>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</si>
  <si>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</si>
  <si>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</si>
  <si>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</si>
  <si>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</si>
  <si>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</si>
  <si>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</si>
  <si>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</si>
  <si>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</si>
  <si>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</si>
  <si>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</si>
  <si>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</si>
  <si>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</si>
  <si>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</si>
  <si>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</si>
  <si>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</si>
  <si>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</si>
  <si>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</si>
  <si>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</si>
  <si>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</si>
  <si>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</si>
  <si>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</si>
  <si>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</si>
  <si>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</si>
  <si>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</si>
  <si>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</si>
  <si>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</si>
  <si>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</si>
  <si>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</si>
  <si>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</si>
  <si>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</si>
  <si>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</si>
  <si>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</si>
  <si>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</si>
  <si>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</si>
  <si>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</si>
  <si>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</si>
  <si>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</si>
  <si>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</si>
  <si>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</si>
  <si>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</si>
  <si>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</si>
  <si>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</si>
  <si>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</si>
  <si>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</si>
  <si>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</si>
  <si>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</si>
  <si>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</si>
  <si>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</si>
  <si>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</si>
  <si>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</si>
  <si>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</si>
  <si>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</si>
  <si>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</si>
  <si>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</si>
  <si>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</si>
  <si>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</si>
  <si>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</si>
  <si>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</si>
  <si>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</si>
  <si>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</si>
  <si>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</si>
  <si>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</si>
  <si>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</si>
  <si>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</si>
  <si>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</si>
  <si>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</si>
  <si>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</si>
  <si>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</si>
  <si>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</si>
  <si>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</si>
  <si>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</si>
  <si>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</si>
  <si>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</si>
  <si>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</si>
  <si>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</si>
  <si>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</si>
  <si>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</si>
  <si>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</si>
  <si>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</si>
  <si>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</si>
  <si>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</si>
  <si>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</si>
  <si>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</si>
  <si>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</si>
  <si>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</si>
  <si>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</si>
  <si>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</si>
  <si>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</si>
  <si>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</si>
  <si>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</si>
  <si>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</si>
  <si>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</si>
  <si>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</si>
  <si>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</si>
  <si>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</si>
  <si>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</si>
  <si>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</si>
  <si>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</si>
  <si>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</si>
  <si>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</si>
  <si>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</si>
  <si>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</si>
  <si>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</si>
  <si>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</si>
  <si>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</si>
  <si>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</si>
  <si>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</si>
  <si>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</si>
  <si>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</si>
  <si>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</si>
  <si>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</si>
  <si>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</si>
  <si>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</si>
  <si>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</si>
  <si>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</si>
  <si>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</si>
  <si>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</si>
  <si>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</si>
  <si>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</si>
  <si>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</si>
  <si>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</si>
  <si>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</si>
  <si>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</si>
  <si>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</si>
  <si>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</si>
  <si>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</si>
  <si>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</si>
  <si>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</si>
  <si>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</si>
  <si>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</si>
  <si>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</si>
  <si>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</si>
  <si>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</si>
  <si>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</si>
  <si>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</si>
  <si>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</si>
  <si>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</si>
  <si>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</si>
  <si>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</si>
  <si>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</si>
  <si>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</si>
  <si>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</si>
  <si>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</si>
  <si>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</si>
  <si>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</si>
  <si>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</si>
  <si>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</si>
  <si>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</si>
  <si>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</si>
  <si>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</si>
  <si>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</si>
  <si>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</si>
  <si>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</si>
  <si>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</si>
  <si>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</si>
  <si>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</si>
  <si>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</si>
  <si>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</si>
  <si>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</si>
  <si>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</si>
  <si>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</si>
  <si>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</si>
  <si>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</si>
  <si>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</si>
  <si>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</si>
  <si>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</si>
  <si>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</si>
  <si>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</si>
  <si>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</si>
  <si>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</si>
  <si>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</si>
  <si>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</si>
  <si>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</si>
  <si>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</si>
  <si>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</si>
  <si>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</si>
  <si>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</si>
  <si>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</si>
  <si>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</si>
  <si>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</si>
  <si>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</si>
  <si>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</si>
  <si>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</si>
  <si>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</si>
  <si>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</si>
  <si>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</si>
  <si>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</si>
  <si>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</si>
  <si>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</si>
  <si>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</si>
  <si>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</si>
  <si>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</si>
  <si>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</si>
  <si>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</si>
  <si>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</si>
  <si>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</si>
  <si>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</si>
  <si>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</si>
  <si>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</si>
  <si>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</si>
  <si>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</si>
  <si>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</si>
  <si>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</si>
  <si>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</si>
  <si>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</si>
  <si>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</si>
  <si>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</si>
  <si>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</si>
  <si>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</si>
  <si>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</si>
  <si>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</si>
  <si>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</si>
  <si>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</si>
  <si>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</si>
  <si>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</si>
  <si>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</si>
  <si>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</si>
  <si>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</si>
  <si>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</si>
  <si>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</si>
  <si>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</si>
  <si>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</si>
  <si>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</si>
  <si>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</si>
  <si>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</si>
  <si>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</si>
  <si>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</si>
  <si>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</si>
  <si>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</si>
  <si>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</si>
  <si>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</si>
  <si>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</si>
  <si>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</si>
  <si>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</si>
  <si>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</si>
  <si>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</si>
  <si>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</si>
  <si>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</si>
  <si>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</si>
  <si>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</si>
  <si>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</si>
  <si>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</si>
  <si>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</si>
  <si>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</si>
  <si>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</si>
  <si>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</si>
  <si>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</si>
  <si>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</si>
  <si>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</si>
  <si>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</si>
  <si>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</si>
  <si>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</si>
  <si>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</si>
  <si>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</si>
  <si>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</si>
  <si>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</si>
  <si>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</si>
  <si>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</si>
  <si>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</si>
  <si>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</si>
  <si>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</si>
  <si>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</si>
  <si>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</si>
  <si>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</si>
  <si>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</si>
  <si>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</si>
  <si>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</si>
  <si>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</si>
  <si>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</si>
  <si>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</si>
  <si>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</si>
  <si>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</si>
  <si>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</si>
  <si>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</si>
  <si>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</si>
  <si>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</si>
  <si>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</si>
  <si>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</si>
  <si>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</si>
  <si>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</si>
  <si>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</si>
  <si>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</si>
  <si>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</si>
  <si>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</si>
  <si>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</si>
  <si>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</si>
  <si>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</si>
  <si>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</si>
  <si>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</si>
  <si>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</si>
  <si>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</si>
  <si>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</si>
  <si>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</si>
  <si>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</si>
  <si>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</si>
  <si>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</si>
  <si>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</si>
  <si>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</si>
  <si>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</si>
  <si>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</si>
  <si>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</si>
  <si>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</si>
  <si>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</si>
  <si>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</si>
  <si>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</si>
  <si>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</si>
  <si>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</si>
  <si>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</si>
  <si>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</si>
  <si>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</si>
  <si>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</si>
  <si>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</si>
  <si>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</si>
  <si>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</si>
  <si>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</si>
  <si>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</si>
  <si>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</si>
  <si>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</si>
  <si>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</si>
  <si>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</si>
  <si>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</si>
  <si>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</si>
  <si>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</si>
  <si>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</si>
  <si>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</si>
  <si>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</si>
  <si>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</si>
  <si>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</si>
  <si>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</si>
  <si>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</si>
  <si>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</si>
  <si>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</si>
  <si>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</si>
  <si>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</si>
  <si>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</si>
  <si>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</si>
  <si>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</si>
  <si>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</si>
  <si>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</si>
  <si>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</si>
  <si>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</si>
  <si>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</si>
  <si>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</si>
  <si>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</si>
  <si>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</si>
  <si>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</si>
  <si>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</si>
  <si>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</si>
  <si>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</si>
  <si>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</si>
  <si>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</si>
  <si>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</si>
  <si>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</si>
  <si>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</si>
  <si>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</si>
  <si>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</si>
  <si>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</si>
  <si>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</si>
  <si>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</si>
  <si>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</si>
  <si>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</si>
  <si>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</si>
  <si>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</si>
  <si>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</si>
  <si>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</si>
  <si>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</si>
  <si>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</si>
  <si>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</si>
  <si>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</si>
  <si>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</si>
  <si>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</si>
  <si>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</si>
  <si>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</si>
  <si>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</si>
  <si>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</si>
  <si>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</si>
  <si>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</si>
  <si>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</si>
  <si>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</si>
  <si>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</si>
  <si>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</si>
  <si>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</si>
  <si>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</si>
  <si>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</si>
  <si>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</si>
  <si>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</si>
  <si>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</si>
  <si>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</si>
  <si>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</si>
  <si>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</si>
  <si>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</si>
  <si>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</si>
  <si>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</si>
  <si>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</si>
  <si>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</si>
  <si>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</si>
  <si>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</si>
  <si>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</si>
  <si>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</si>
  <si>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</si>
  <si>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</si>
  <si>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</si>
  <si>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</si>
  <si>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</si>
  <si>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</si>
  <si>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</si>
  <si>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</si>
  <si>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</si>
  <si>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</si>
  <si>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</si>
  <si>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</si>
  <si>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</si>
  <si>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</si>
  <si>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</si>
  <si>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</si>
  <si>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</si>
  <si>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</si>
  <si>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</si>
  <si>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</si>
  <si>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</si>
  <si>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</si>
  <si>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</si>
  <si>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</si>
  <si>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</si>
  <si>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</si>
  <si>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</si>
  <si>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</si>
  <si>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</si>
  <si>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</si>
  <si>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</si>
  <si>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</si>
  <si>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</si>
  <si>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</si>
  <si>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</si>
  <si>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</si>
  <si>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</si>
  <si>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</si>
  <si>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</si>
  <si>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</si>
  <si>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</si>
  <si>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</si>
  <si>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</si>
  <si>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</si>
  <si>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</si>
  <si>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</si>
  <si>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</si>
  <si>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</si>
  <si>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</si>
  <si>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</si>
  <si>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</si>
  <si>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</si>
  <si>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</si>
  <si>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</si>
  <si>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</si>
  <si>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</si>
  <si>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</si>
  <si>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</si>
  <si>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</si>
  <si>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</si>
  <si>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</si>
  <si>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</si>
  <si>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</si>
  <si>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</si>
  <si>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</si>
  <si>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</si>
  <si>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</si>
  <si>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</si>
  <si>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</si>
  <si>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</si>
  <si>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</si>
  <si>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</si>
  <si>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</si>
  <si>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</si>
  <si>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</si>
  <si>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</si>
  <si>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</si>
  <si>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</si>
  <si>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</si>
  <si>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</si>
  <si>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</si>
  <si>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</si>
  <si>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</si>
  <si>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</si>
  <si>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</si>
  <si>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</si>
  <si>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</si>
  <si>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</si>
  <si>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</si>
  <si>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</si>
  <si>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</si>
  <si>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</si>
  <si>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</si>
  <si>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</si>
  <si>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</si>
  <si>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</si>
  <si>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</si>
  <si>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</si>
  <si>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</si>
  <si>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</si>
  <si>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</si>
  <si>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</si>
  <si>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</si>
  <si>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</si>
  <si>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</si>
  <si>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</si>
  <si>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</si>
  <si>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</si>
  <si>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</si>
  <si>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</si>
  <si>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</si>
  <si>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</si>
  <si>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</si>
  <si>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</si>
  <si>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</si>
  <si>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</si>
  <si>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</si>
  <si>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</si>
  <si>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</si>
  <si>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</si>
  <si>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</si>
  <si>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</si>
  <si>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</si>
  <si>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</si>
  <si>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</si>
  <si>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</si>
  <si>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</si>
  <si>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</si>
  <si>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</si>
  <si>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</si>
  <si>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</si>
  <si>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</si>
  <si>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</si>
  <si>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</si>
  <si>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</si>
  <si>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</si>
  <si>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</si>
  <si>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</si>
  <si>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</si>
  <si>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</si>
  <si>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</si>
  <si>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</si>
  <si>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</si>
  <si>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</si>
  <si>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</si>
  <si>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</si>
  <si>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</si>
  <si>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</si>
  <si>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</si>
  <si>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</si>
  <si>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</si>
  <si>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</si>
  <si>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</si>
  <si>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</si>
  <si>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</si>
  <si>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</si>
  <si>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</si>
  <si>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</si>
  <si>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</si>
  <si>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</si>
  <si>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</si>
  <si>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</si>
  <si>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</si>
  <si>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</si>
  <si>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</si>
  <si>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</si>
  <si>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</si>
  <si>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</si>
  <si>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</si>
  <si>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</si>
  <si>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</si>
  <si>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</si>
  <si>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</si>
  <si>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</si>
  <si>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</si>
  <si>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</si>
  <si>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</si>
  <si>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</si>
  <si>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</si>
  <si>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</si>
  <si>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</si>
  <si>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</si>
  <si>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</si>
  <si>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</si>
  <si>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</si>
  <si>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</si>
  <si>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</si>
  <si>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</si>
  <si>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</si>
  <si>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</si>
  <si>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</si>
  <si>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</si>
  <si>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</si>
  <si>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</si>
  <si>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</si>
  <si>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</si>
  <si>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</si>
  <si>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</si>
  <si>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</si>
  <si>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</si>
  <si>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</si>
  <si>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</si>
  <si>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</si>
  <si>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</si>
  <si>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</si>
  <si>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</si>
  <si>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</si>
  <si>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</si>
  <si>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</si>
  <si>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</si>
  <si>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</si>
  <si>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</si>
  <si>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</si>
  <si>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</si>
  <si>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</si>
  <si>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</si>
  <si>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</si>
  <si>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</si>
  <si>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</si>
  <si>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</si>
  <si>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</si>
  <si>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</si>
  <si>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</si>
  <si>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</si>
  <si>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</si>
  <si>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</si>
  <si>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</si>
  <si>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</si>
  <si>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</si>
  <si>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</si>
  <si>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</si>
  <si>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</si>
  <si>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</si>
  <si>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</si>
  <si>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</si>
  <si>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</si>
  <si>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</si>
  <si>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</si>
  <si>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</si>
  <si>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</si>
  <si>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</si>
  <si>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</si>
  <si>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</si>
  <si>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</si>
  <si>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</si>
  <si>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</si>
  <si>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</si>
  <si>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</si>
  <si>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</si>
  <si>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</si>
  <si>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</si>
  <si>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</si>
  <si>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</si>
  <si>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</si>
  <si>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</si>
  <si>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</si>
  <si>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</si>
  <si>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</si>
  <si>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</si>
  <si>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</si>
  <si>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</si>
  <si>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</si>
  <si>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</si>
  <si>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</si>
  <si>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</si>
  <si>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</si>
  <si>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</si>
  <si>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</si>
  <si>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</si>
  <si>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</si>
  <si>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</si>
  <si>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</si>
  <si>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</si>
  <si>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</si>
  <si>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</si>
  <si>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</si>
  <si>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</si>
  <si>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</si>
  <si>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</si>
  <si>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</si>
  <si>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</si>
  <si>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</si>
  <si>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</si>
  <si>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</si>
  <si>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</si>
  <si>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</si>
  <si>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</si>
  <si>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</si>
  <si>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</si>
  <si>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</si>
  <si>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</si>
  <si>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</si>
  <si>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</si>
  <si>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</si>
  <si>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</si>
  <si>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</si>
  <si>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</si>
  <si>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</si>
  <si>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</si>
  <si>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</si>
  <si>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</si>
  <si>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</si>
  <si>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</si>
  <si>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</si>
  <si>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</si>
  <si>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</si>
  <si>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</si>
  <si>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</si>
  <si>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</si>
  <si>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</si>
  <si>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</si>
  <si>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</si>
  <si>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</si>
  <si>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</si>
  <si>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</si>
  <si>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</si>
  <si>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</si>
  <si>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</si>
  <si>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</si>
  <si>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</si>
  <si>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</si>
  <si>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</si>
  <si>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</si>
  <si>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</si>
  <si>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</si>
  <si>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</si>
  <si>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</si>
  <si>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</si>
  <si>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</si>
  <si>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</si>
  <si>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</si>
  <si>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</si>
  <si>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</si>
  <si>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</si>
  <si>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</si>
  <si>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</si>
  <si>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</si>
  <si>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</si>
  <si>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</si>
  <si>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</si>
  <si>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</si>
  <si>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</si>
  <si>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</si>
  <si>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</si>
  <si>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</si>
  <si>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</si>
  <si>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</si>
  <si>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</si>
  <si>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</si>
  <si>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</si>
  <si>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</si>
  <si>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</si>
  <si>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</si>
  <si>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</si>
  <si>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</si>
  <si>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</si>
  <si>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</si>
  <si>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</si>
  <si>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</si>
  <si>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</si>
  <si>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</si>
  <si>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</si>
  <si>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</si>
  <si>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</si>
  <si>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</si>
  <si>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</si>
  <si>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</si>
  <si>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</si>
  <si>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</si>
  <si>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</si>
  <si>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</si>
  <si>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</si>
  <si>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</si>
  <si>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</si>
  <si>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</si>
  <si>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</si>
  <si>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</si>
  <si>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</si>
  <si>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</si>
  <si>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</si>
  <si>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</si>
  <si>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</si>
  <si>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</si>
  <si>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</si>
  <si>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</si>
  <si>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</si>
  <si>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</si>
  <si>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</si>
  <si>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</si>
  <si>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</si>
  <si>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</si>
  <si>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</si>
  <si>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</si>
  <si>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</si>
  <si>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</si>
  <si>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</si>
  <si>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</si>
  <si>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</si>
  <si>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</si>
  <si>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</si>
  <si>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</si>
  <si>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</si>
  <si>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</si>
  <si>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</si>
  <si>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</si>
  <si>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</si>
  <si>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</si>
  <si>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</si>
  <si>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</si>
  <si>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</si>
  <si>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</si>
  <si>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</si>
  <si>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</si>
  <si>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</si>
  <si>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</si>
  <si>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</si>
  <si>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</si>
  <si>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</si>
  <si>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</si>
  <si>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</si>
  <si>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</si>
  <si>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</si>
  <si>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</si>
  <si>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</si>
  <si>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</si>
  <si>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</si>
  <si>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</si>
  <si>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</si>
  <si>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</si>
  <si>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</si>
  <si>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</si>
  <si>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</si>
  <si>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</si>
  <si>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</si>
  <si>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</si>
  <si>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</si>
  <si>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</si>
  <si>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</si>
  <si>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</si>
  <si>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</si>
  <si>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</si>
  <si>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</si>
  <si>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</si>
  <si>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</si>
  <si>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</si>
  <si>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</si>
  <si>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</si>
  <si>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</si>
  <si>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</si>
  <si>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</si>
  <si>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</si>
  <si>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</si>
  <si>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</si>
  <si>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</si>
  <si>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</si>
  <si>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</si>
  <si>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</si>
  <si>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</si>
  <si>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</si>
  <si>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</si>
  <si>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</si>
  <si>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</si>
  <si>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</si>
  <si>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</si>
  <si>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</si>
  <si>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</si>
  <si>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</si>
  <si>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</si>
  <si>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</si>
  <si>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</si>
  <si>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</si>
  <si>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</si>
  <si>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</si>
  <si>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</si>
  <si>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</si>
  <si>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</si>
  <si>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</si>
  <si>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</si>
  <si>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</si>
  <si>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</si>
  <si>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</si>
  <si>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</si>
  <si>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</si>
  <si>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</si>
  <si>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</si>
  <si>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</si>
  <si>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</si>
  <si>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</si>
  <si>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</si>
  <si>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</si>
  <si>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</si>
  <si>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</si>
  <si>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</si>
  <si>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</si>
  <si>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</si>
  <si>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</si>
  <si>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</si>
  <si>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</si>
  <si>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</si>
  <si>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</si>
  <si>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</si>
  <si>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</si>
  <si>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</si>
  <si>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</si>
  <si>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</si>
  <si>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</si>
  <si>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</si>
  <si>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</si>
  <si>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</si>
  <si>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</si>
  <si>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</si>
  <si>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</si>
  <si>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</si>
  <si>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</si>
  <si>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</si>
  <si>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</si>
  <si>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</si>
  <si>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</si>
  <si>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</si>
  <si>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</si>
  <si>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</si>
  <si>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</si>
  <si>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</si>
  <si>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</si>
  <si>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</si>
  <si>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</si>
  <si>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</si>
  <si>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</si>
  <si>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</si>
  <si>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</si>
  <si>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</si>
  <si>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</si>
  <si>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</si>
  <si>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</si>
  <si>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</si>
  <si>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</si>
  <si>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</si>
  <si>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</si>
  <si>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</si>
  <si>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</si>
  <si>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</si>
  <si>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</si>
  <si>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</si>
  <si>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</si>
  <si>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</si>
  <si>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</si>
  <si>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</si>
  <si>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</si>
  <si>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</si>
  <si>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</si>
  <si>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</si>
  <si>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</si>
  <si>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</si>
  <si>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</si>
  <si>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</si>
  <si>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</si>
  <si>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</si>
  <si>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</si>
  <si>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</si>
  <si>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</si>
  <si>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</si>
  <si>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</si>
  <si>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</si>
  <si>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</si>
  <si>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</si>
  <si>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</si>
  <si>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</si>
  <si>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</si>
  <si>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</si>
  <si>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</si>
  <si>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</si>
  <si>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</si>
  <si>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</si>
  <si>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</si>
  <si>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</si>
  <si>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</si>
  <si>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</si>
  <si>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</si>
  <si>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</si>
  <si>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</si>
  <si>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</si>
  <si>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</si>
  <si>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</si>
  <si>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</si>
  <si>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</si>
  <si>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</si>
  <si>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</si>
  <si>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</si>
  <si>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</si>
  <si>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</si>
  <si>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</si>
  <si>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</si>
  <si>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</si>
  <si>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</si>
  <si>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</si>
  <si>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</si>
  <si>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</si>
  <si>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</si>
  <si>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</si>
  <si>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</si>
  <si>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</si>
  <si>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</si>
  <si>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</si>
  <si>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</si>
  <si>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</si>
  <si>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</si>
  <si>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</si>
  <si>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</si>
  <si>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</si>
  <si>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</si>
  <si>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</si>
  <si>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</si>
  <si>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</si>
  <si>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</si>
  <si>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</si>
  <si>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</si>
  <si>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</si>
  <si>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</si>
  <si>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</si>
  <si>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</si>
  <si>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</si>
  <si>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</si>
  <si>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</si>
  <si>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</si>
  <si>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</si>
  <si>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</si>
  <si>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</si>
  <si>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</si>
  <si>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</si>
  <si>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</si>
  <si>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</si>
  <si>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</si>
  <si>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</si>
  <si>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</si>
  <si>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</si>
  <si>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</si>
  <si>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</si>
  <si>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</si>
  <si>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</si>
  <si>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</si>
  <si>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</si>
  <si>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</si>
  <si>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</si>
  <si>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</si>
  <si>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</si>
  <si>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</si>
  <si>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</si>
  <si>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</si>
  <si>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</si>
  <si>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</si>
  <si>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</si>
  <si>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</si>
  <si>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</si>
  <si>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</si>
  <si>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</si>
  <si>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</si>
  <si>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</si>
  <si>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</si>
  <si>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</si>
  <si>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</si>
  <si>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</si>
  <si>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</si>
  <si>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</si>
  <si>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</si>
  <si>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</si>
  <si>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</si>
  <si>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</si>
  <si>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</si>
  <si>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</si>
  <si>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</si>
  <si>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</si>
  <si>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</si>
  <si>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</si>
  <si>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</si>
  <si>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</si>
  <si>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</si>
  <si>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</si>
  <si>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</si>
  <si>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</si>
  <si>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</si>
  <si>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</si>
  <si>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</si>
  <si>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</si>
  <si>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</si>
  <si>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</si>
  <si>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</si>
  <si>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</si>
  <si>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</si>
  <si>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</si>
  <si>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</si>
  <si>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</si>
  <si>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</si>
  <si>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</si>
  <si>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</si>
  <si>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</si>
  <si>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</si>
  <si>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</si>
  <si>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</si>
  <si>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</si>
  <si>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</si>
  <si>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</si>
  <si>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</si>
  <si>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</si>
  <si>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</si>
  <si>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</si>
  <si>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</si>
  <si>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</si>
  <si>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</si>
  <si>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</si>
  <si>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</si>
  <si>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</si>
  <si>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</si>
  <si>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</si>
  <si>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</si>
  <si>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</si>
  <si>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</si>
  <si>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</si>
  <si>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</si>
  <si>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</si>
  <si>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</si>
  <si>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</si>
  <si>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</si>
  <si>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</si>
  <si>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</si>
  <si>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</si>
  <si>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</si>
  <si>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</si>
  <si>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</si>
  <si>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</si>
  <si>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</si>
  <si>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</si>
  <si>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</si>
  <si>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</si>
  <si>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</si>
  <si>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</si>
  <si>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</si>
  <si>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</si>
  <si>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</si>
  <si>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</si>
  <si>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</si>
  <si>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</si>
  <si>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</si>
  <si>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</si>
  <si>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</si>
  <si>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</si>
  <si>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</si>
  <si>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</si>
  <si>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</si>
  <si>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</si>
  <si>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</si>
  <si>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</si>
  <si>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</si>
  <si>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</si>
  <si>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</si>
  <si>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</si>
  <si>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</si>
  <si>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</si>
  <si>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</si>
  <si>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</si>
  <si>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</si>
  <si>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</si>
  <si>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</si>
  <si>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</si>
  <si>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</si>
  <si>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</si>
  <si>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</si>
  <si>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</si>
  <si>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</si>
  <si>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</si>
  <si>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</si>
  <si>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</si>
  <si>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</si>
  <si>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</si>
  <si>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</si>
  <si>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</si>
  <si>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</si>
  <si>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</si>
  <si>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</si>
  <si>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</si>
  <si>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</si>
  <si>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</si>
  <si>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</si>
  <si>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</si>
  <si>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</si>
  <si>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</si>
  <si>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</si>
  <si>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</si>
  <si>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</si>
  <si>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</si>
  <si>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</si>
  <si>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</si>
  <si>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</si>
  <si>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</si>
  <si>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</si>
  <si>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</si>
  <si>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</si>
  <si>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</si>
  <si>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</si>
  <si>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</si>
  <si>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</si>
  <si>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</si>
  <si>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</si>
  <si>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</si>
  <si>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</si>
  <si>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</si>
  <si>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</si>
  <si>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</si>
  <si>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</si>
  <si>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</si>
  <si>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</si>
  <si>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</si>
  <si>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</si>
  <si>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</si>
  <si>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</si>
  <si>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</si>
  <si>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</si>
  <si>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</si>
  <si>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</si>
  <si>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</si>
  <si>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</si>
  <si>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</si>
  <si>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</si>
  <si>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</si>
  <si>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</si>
  <si>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</si>
  <si>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</si>
  <si>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</si>
  <si>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</si>
  <si>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</si>
  <si>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</si>
  <si>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</si>
  <si>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</si>
  <si>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</si>
  <si>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</si>
  <si>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</si>
  <si>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</si>
  <si>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</si>
  <si>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</si>
  <si>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</si>
  <si>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</si>
  <si>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</si>
  <si>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</si>
  <si>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</si>
  <si>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</si>
  <si>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</si>
  <si>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</si>
  <si>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</si>
  <si>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</si>
  <si>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</si>
  <si>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</si>
  <si>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</si>
  <si>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</si>
  <si>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</si>
  <si>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</si>
  <si>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</si>
  <si>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</si>
  <si>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</si>
  <si>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</si>
  <si>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</si>
  <si>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</si>
  <si>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</si>
  <si>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</si>
  <si>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</si>
  <si>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</si>
  <si>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</si>
  <si>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</si>
  <si>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</si>
  <si>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</si>
  <si>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</si>
  <si>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</si>
  <si>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</si>
  <si>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</si>
  <si>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</si>
  <si>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</si>
  <si>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</si>
  <si>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</si>
  <si>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</si>
  <si>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</si>
  <si>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</si>
  <si>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</si>
  <si>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</si>
  <si>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</si>
  <si>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</si>
  <si>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</si>
  <si>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</si>
  <si>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</si>
  <si>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</si>
  <si>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</si>
  <si>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</si>
  <si>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</si>
  <si>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</si>
  <si>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</si>
  <si>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</si>
  <si>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</si>
  <si>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</si>
  <si>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</si>
  <si>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</si>
  <si>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</si>
  <si>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</si>
  <si>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</si>
  <si>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</si>
  <si>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</si>
  <si>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</si>
  <si>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</si>
  <si>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</si>
  <si>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</si>
  <si>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</si>
  <si>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</si>
  <si>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</si>
  <si>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</si>
  <si>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</si>
  <si>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</si>
  <si>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</si>
  <si>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</si>
  <si>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</si>
  <si>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</si>
  <si>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</si>
  <si>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</si>
  <si>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</si>
  <si>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</si>
  <si>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</si>
  <si>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</si>
  <si>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</si>
  <si>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</si>
  <si>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</si>
  <si>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</si>
  <si>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</si>
  <si>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</si>
  <si>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</si>
  <si>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</si>
  <si>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</si>
  <si>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</si>
  <si>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</si>
  <si>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</si>
  <si>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</si>
  <si>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</si>
  <si>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</si>
  <si>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</si>
  <si>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</si>
  <si>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</si>
  <si>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</si>
  <si>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</si>
  <si>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</si>
  <si>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</si>
  <si>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</si>
  <si>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</si>
  <si>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</si>
  <si>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</si>
  <si>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</si>
  <si>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</si>
  <si>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</si>
  <si>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</si>
  <si>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</si>
  <si>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</si>
  <si>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</si>
  <si>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</si>
  <si>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</si>
  <si>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</si>
  <si>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</si>
  <si>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</si>
  <si>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</si>
  <si>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</si>
  <si>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</si>
  <si>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</si>
  <si>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</si>
  <si>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</si>
  <si>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</si>
  <si>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</si>
  <si>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</si>
  <si>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</si>
  <si>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</si>
  <si>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</si>
  <si>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</si>
  <si>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</si>
  <si>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</si>
  <si>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</si>
  <si>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</si>
  <si>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</si>
  <si>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</si>
  <si>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</si>
  <si>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</si>
  <si>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</si>
  <si>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</si>
  <si>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</si>
  <si>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</si>
  <si>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</si>
  <si>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</si>
  <si>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</si>
  <si>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</si>
  <si>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</si>
  <si>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</si>
  <si>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</si>
  <si>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</si>
  <si>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</si>
  <si>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</si>
  <si>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</si>
  <si>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</si>
  <si>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</si>
  <si>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</si>
  <si>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</si>
  <si>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</si>
  <si>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</si>
  <si>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</si>
  <si>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</si>
  <si>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</si>
  <si>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</si>
  <si>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</si>
  <si>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</si>
  <si>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</si>
  <si>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</si>
  <si>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</si>
  <si>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</si>
  <si>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</si>
  <si>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</si>
  <si>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</si>
  <si>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</si>
  <si>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</si>
  <si>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</si>
  <si>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</si>
  <si>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</si>
  <si>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</si>
  <si>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</si>
  <si>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</si>
  <si>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</si>
  <si>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</si>
  <si>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</si>
  <si>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</si>
  <si>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</si>
  <si>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</si>
  <si>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</si>
  <si>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</si>
  <si>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</si>
  <si>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</si>
  <si>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</si>
  <si>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</si>
  <si>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</si>
  <si>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</si>
  <si>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</si>
  <si>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</si>
  <si>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</si>
  <si>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</si>
  <si>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</si>
  <si>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</si>
  <si>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</si>
  <si>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</si>
  <si>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</si>
  <si>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</si>
  <si>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</si>
  <si>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</si>
  <si>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</si>
  <si>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</si>
  <si>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</si>
  <si>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</si>
  <si>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</si>
  <si>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</si>
  <si>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</si>
  <si>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</si>
  <si>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</si>
  <si>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</si>
  <si>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</si>
  <si>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</si>
  <si>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</si>
  <si>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</si>
  <si>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</si>
  <si>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</si>
  <si>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</si>
  <si>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</si>
  <si>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</si>
  <si>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</si>
  <si>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</si>
  <si>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</si>
  <si>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</si>
  <si>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</si>
  <si>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</si>
  <si>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</si>
  <si>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</si>
  <si>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</si>
  <si>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</si>
  <si>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</si>
  <si>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</si>
  <si>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</si>
  <si>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</si>
  <si>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</si>
  <si>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</si>
  <si>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</si>
  <si>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</si>
  <si>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</si>
  <si>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</si>
  <si>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</si>
  <si>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</si>
  <si>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</si>
  <si>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</si>
  <si>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</si>
  <si>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</si>
  <si>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</si>
  <si>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</si>
  <si>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</si>
  <si>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</si>
  <si>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</si>
  <si>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</si>
  <si>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</si>
  <si>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</si>
  <si>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</si>
  <si>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</si>
  <si>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</si>
  <si>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</si>
  <si>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</si>
  <si>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</si>
  <si>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</si>
  <si>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</si>
  <si>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</si>
  <si>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</si>
  <si>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</si>
  <si>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</si>
  <si>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</si>
  <si>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</si>
  <si>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</si>
  <si>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</si>
  <si>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</si>
  <si>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</si>
  <si>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</si>
  <si>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</si>
  <si>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</si>
  <si>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</si>
  <si>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</si>
  <si>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</si>
  <si>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</si>
  <si>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</si>
  <si>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</si>
  <si>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</si>
  <si>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</si>
  <si>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</si>
  <si>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</si>
  <si>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</si>
  <si>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</si>
  <si>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</si>
  <si>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</si>
  <si>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</si>
  <si>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</si>
  <si>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</si>
  <si>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</si>
  <si>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</si>
  <si>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</si>
  <si>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</si>
  <si>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</si>
  <si>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</si>
  <si>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</si>
  <si>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</si>
  <si>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</si>
  <si>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</si>
  <si>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</si>
  <si>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</si>
  <si>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</si>
  <si>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</si>
  <si>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</si>
  <si>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</si>
  <si>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</si>
  <si>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</si>
  <si>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</si>
  <si>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</si>
  <si>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</si>
  <si>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</si>
  <si>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</si>
  <si>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</si>
  <si>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</si>
  <si>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</si>
  <si>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</si>
  <si>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</si>
  <si>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</si>
  <si>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</si>
  <si>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</si>
  <si>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</si>
  <si>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</si>
  <si>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</si>
  <si>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</si>
  <si>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</si>
  <si>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</si>
  <si>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</si>
  <si>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</si>
  <si>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</si>
  <si>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</si>
  <si>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</si>
  <si>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</si>
  <si>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</si>
  <si>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</si>
  <si>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</si>
  <si>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</si>
  <si>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</si>
  <si>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</si>
  <si>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</si>
  <si>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</si>
  <si>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</si>
  <si>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</si>
  <si>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</si>
  <si>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</si>
  <si>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</si>
  <si>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</si>
  <si>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</si>
  <si>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</si>
  <si>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</si>
  <si>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</si>
  <si>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</si>
  <si>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</si>
  <si>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</si>
  <si>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</si>
  <si>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</si>
  <si>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</si>
  <si>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</si>
  <si>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</si>
  <si>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</si>
  <si>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</si>
  <si>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</si>
  <si>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</si>
  <si>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</si>
  <si>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</si>
  <si>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</si>
  <si>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</si>
  <si>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</si>
  <si>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</si>
  <si>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</si>
  <si>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</si>
  <si>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</si>
  <si>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</si>
  <si>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</si>
  <si>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</si>
  <si>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</si>
  <si>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</si>
  <si>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</si>
  <si>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</si>
  <si>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</si>
  <si>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</si>
  <si>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</si>
  <si>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</si>
  <si>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</si>
  <si>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</si>
  <si>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</si>
  <si>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</si>
  <si>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</si>
  <si>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</si>
  <si>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</si>
  <si>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</si>
  <si>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</si>
  <si>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</si>
  <si>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</si>
  <si>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</si>
  <si>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</si>
  <si>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</si>
  <si>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</si>
  <si>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</si>
  <si>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</si>
  <si>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</si>
  <si>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</si>
  <si>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</si>
  <si>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</si>
  <si>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</si>
  <si>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</si>
  <si>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</si>
  <si>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</si>
  <si>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</si>
  <si>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</si>
  <si>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</si>
  <si>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</si>
  <si>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</si>
  <si>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</si>
  <si>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</si>
  <si>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</si>
  <si>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</si>
  <si>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</si>
  <si>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</si>
  <si>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</si>
  <si>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</si>
  <si>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</si>
  <si>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</si>
  <si>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</si>
  <si>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</si>
  <si>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</si>
  <si>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</si>
  <si>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</si>
  <si>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</si>
  <si>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</si>
  <si>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</si>
  <si>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</si>
  <si>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</si>
  <si>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</si>
  <si>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</si>
  <si>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</si>
  <si>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</si>
  <si>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</si>
  <si>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</si>
  <si>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</si>
  <si>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</si>
  <si>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</si>
  <si>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</si>
  <si>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</si>
  <si>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</si>
  <si>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</si>
  <si>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</si>
  <si>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</si>
  <si>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</si>
  <si>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</si>
  <si>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</si>
  <si>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</si>
  <si>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</si>
  <si>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</si>
  <si>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</si>
  <si>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</si>
  <si>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</si>
  <si>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</si>
  <si>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</si>
  <si>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</si>
  <si>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</si>
  <si>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</si>
  <si>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</si>
  <si>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</si>
  <si>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</si>
  <si>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</si>
  <si>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</si>
  <si>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</si>
  <si>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</si>
  <si>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</si>
  <si>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</si>
  <si>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</si>
  <si>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</si>
  <si>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</si>
  <si>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</si>
  <si>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</si>
  <si>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</si>
  <si>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</si>
  <si>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</si>
  <si>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</si>
  <si>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</si>
  <si>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</si>
  <si>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</si>
  <si>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</si>
  <si>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</si>
  <si>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</si>
  <si>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</si>
  <si>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</si>
  <si>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</si>
  <si>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</si>
  <si>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</si>
  <si>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</si>
  <si>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</si>
  <si>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</si>
  <si>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</si>
  <si>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</si>
  <si>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</si>
  <si>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</si>
  <si>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</si>
  <si>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</si>
  <si>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</si>
  <si>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</si>
  <si>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</si>
  <si>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</si>
  <si>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</si>
  <si>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</si>
  <si>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</si>
  <si>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</si>
  <si>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</si>
  <si>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</si>
  <si>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</si>
  <si>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</si>
  <si>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</si>
  <si>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</si>
  <si>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</si>
  <si>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</si>
  <si>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</si>
  <si>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</si>
  <si>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</si>
  <si>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</si>
  <si>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</si>
  <si>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</si>
  <si>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</si>
  <si>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</si>
  <si>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</si>
  <si>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</si>
  <si>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</si>
  <si>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</si>
  <si>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</si>
  <si>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</si>
  <si>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</si>
  <si>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</si>
  <si>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</si>
  <si>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</si>
  <si>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</si>
  <si>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</si>
  <si>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</si>
  <si>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</si>
  <si>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</si>
  <si>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</si>
  <si>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</si>
  <si>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</si>
  <si>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</si>
  <si>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</si>
  <si>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</si>
  <si>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</si>
  <si>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</si>
  <si>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</si>
  <si>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</si>
  <si>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</si>
  <si>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</si>
  <si>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</si>
  <si>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</si>
  <si>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</si>
  <si>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</si>
  <si>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</si>
  <si>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</si>
  <si>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</si>
  <si>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</si>
  <si>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</si>
  <si>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</si>
  <si>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</si>
  <si>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</si>
  <si>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</si>
  <si>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</si>
  <si>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</si>
  <si>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</si>
  <si>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</si>
  <si>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</si>
  <si>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</si>
  <si>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</si>
  <si>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</si>
  <si>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</si>
  <si>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</si>
  <si>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</si>
  <si>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</si>
  <si>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</si>
  <si>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</si>
  <si>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</si>
  <si>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</si>
  <si>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</si>
  <si>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</si>
  <si>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</si>
  <si>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</si>
  <si>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</si>
  <si>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</si>
  <si>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</si>
  <si>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</si>
  <si>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</si>
  <si>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</si>
  <si>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</si>
  <si>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</si>
  <si>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</si>
  <si>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</si>
  <si>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</si>
  <si>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</si>
  <si>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</si>
  <si>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</si>
  <si>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</si>
  <si>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</si>
  <si>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</si>
  <si>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</si>
  <si>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</si>
  <si>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</si>
  <si>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</si>
  <si>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</si>
  <si>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</si>
  <si>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</si>
  <si>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</si>
  <si>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</si>
  <si>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</si>
  <si>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</si>
  <si>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</si>
  <si>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</si>
  <si>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</si>
  <si>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</si>
  <si>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</si>
  <si>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</si>
  <si>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</si>
  <si>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</si>
  <si>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</si>
  <si>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</si>
  <si>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</si>
  <si>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</si>
  <si>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</si>
  <si>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</si>
  <si>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</si>
  <si>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</si>
  <si>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</si>
  <si>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</si>
  <si>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</si>
  <si>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</si>
  <si>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</si>
  <si>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</si>
  <si>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</si>
  <si>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</si>
  <si>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</si>
  <si>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</si>
  <si>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</si>
  <si>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</si>
  <si>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</si>
  <si>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</si>
  <si>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</si>
  <si>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</si>
  <si>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</si>
  <si>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</si>
  <si>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</si>
  <si>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</si>
  <si>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</si>
  <si>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</si>
  <si>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</si>
  <si>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</si>
  <si>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</si>
  <si>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</si>
  <si>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</si>
  <si>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</si>
  <si>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</si>
  <si>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</si>
  <si>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</si>
  <si>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</si>
  <si>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</si>
  <si>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</si>
  <si>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</si>
  <si>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</si>
  <si>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</si>
  <si>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</si>
  <si>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</si>
  <si>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</si>
  <si>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</si>
  <si>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</si>
  <si>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</si>
  <si>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</si>
  <si>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</si>
  <si>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</si>
  <si>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</si>
  <si>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</si>
  <si>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</si>
  <si>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</si>
  <si>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</si>
  <si>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</si>
  <si>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</si>
  <si>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</si>
  <si>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</si>
  <si>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</si>
  <si>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</si>
  <si>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</si>
  <si>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</si>
  <si>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</si>
  <si>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</si>
  <si>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</si>
  <si>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</si>
  <si>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</si>
  <si>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</si>
  <si>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</si>
  <si>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</si>
  <si>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</si>
  <si>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</si>
  <si>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</si>
  <si>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</si>
  <si>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</si>
  <si>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</si>
  <si>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</si>
  <si>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</si>
  <si>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</si>
  <si>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</si>
  <si>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</si>
  <si>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</si>
  <si>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</si>
  <si>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</si>
  <si>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</si>
  <si>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</si>
  <si>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</si>
  <si>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</si>
  <si>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</si>
  <si>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</si>
  <si>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</si>
  <si>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</si>
  <si>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</si>
  <si>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</si>
  <si>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</si>
  <si>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</si>
  <si>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</si>
  <si>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</si>
  <si>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</si>
  <si>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</si>
  <si>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</si>
  <si>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</si>
  <si>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</si>
  <si>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</si>
  <si>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</si>
  <si>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</si>
  <si>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</si>
  <si>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</si>
  <si>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</si>
  <si>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</si>
  <si>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</si>
  <si>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</si>
  <si>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</si>
  <si>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</si>
  <si>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</si>
  <si>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</si>
  <si>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</si>
  <si>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</si>
  <si>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</si>
  <si>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</si>
  <si>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</si>
  <si>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</si>
  <si>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</si>
  <si>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</si>
  <si>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</si>
  <si>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</si>
  <si>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</si>
  <si>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</si>
  <si>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</si>
  <si>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</si>
  <si>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</si>
  <si>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</si>
  <si>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</si>
  <si>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</si>
  <si>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</si>
  <si>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</si>
  <si>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</si>
  <si>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</si>
  <si>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</si>
  <si>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</si>
  <si>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</si>
  <si>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</si>
  <si>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</si>
  <si>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</si>
  <si>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</si>
  <si>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</si>
  <si>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</si>
  <si>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</si>
  <si>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</si>
  <si>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</si>
  <si>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</si>
  <si>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</si>
  <si>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</si>
  <si>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</si>
  <si>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</si>
  <si>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</si>
  <si>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</si>
  <si>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</si>
  <si>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</si>
  <si>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</si>
  <si>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</si>
  <si>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</si>
  <si>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</si>
  <si>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</si>
  <si>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</si>
  <si>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</si>
  <si>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</si>
  <si>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</si>
  <si>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</si>
  <si>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</si>
  <si>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</si>
  <si>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</si>
  <si>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</si>
  <si>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</si>
  <si>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</si>
  <si>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</si>
  <si>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</si>
  <si>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</si>
  <si>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</si>
  <si>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</si>
  <si>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</si>
  <si>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</si>
  <si>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</si>
  <si>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</si>
  <si>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</si>
  <si>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</si>
  <si>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</si>
  <si>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</si>
  <si>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</si>
  <si>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</si>
  <si>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</si>
  <si>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</si>
  <si>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</si>
  <si>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</si>
  <si>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</si>
  <si>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</si>
  <si>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</si>
  <si>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</si>
  <si>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</si>
  <si>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</si>
  <si>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</si>
  <si>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</si>
  <si>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</si>
  <si>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</si>
  <si>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</si>
  <si>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</si>
  <si>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</si>
  <si>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</si>
  <si>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</si>
  <si>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</si>
  <si>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</si>
  <si>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</si>
  <si>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</si>
  <si>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</si>
  <si>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</si>
  <si>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</si>
  <si>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</si>
  <si>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</si>
  <si>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</si>
  <si>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</si>
  <si>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</si>
  <si>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</si>
  <si>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</si>
  <si>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</si>
  <si>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</si>
  <si>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</si>
  <si>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</si>
  <si>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</si>
  <si>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</si>
  <si>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</si>
  <si>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</si>
  <si>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</si>
  <si>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</si>
  <si>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</si>
  <si>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</si>
  <si>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</si>
  <si>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</si>
  <si>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</si>
  <si>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</si>
  <si>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</si>
  <si>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</si>
  <si>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</si>
  <si>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</si>
  <si>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</si>
  <si>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</si>
  <si>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</si>
  <si>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</si>
  <si>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</si>
  <si>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</si>
  <si>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</si>
  <si>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</si>
  <si>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</si>
  <si>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</si>
  <si>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</si>
  <si>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</si>
  <si>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</si>
  <si>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</si>
  <si>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</si>
  <si>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</si>
  <si>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</si>
  <si>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</si>
  <si>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</si>
  <si>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</si>
  <si>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</si>
  <si>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</si>
  <si>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</si>
  <si>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</si>
  <si>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</si>
  <si>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</si>
  <si>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</si>
  <si>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</si>
  <si>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</si>
  <si>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</si>
  <si>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</si>
  <si>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</si>
  <si>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</si>
  <si>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</si>
  <si>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</si>
  <si>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</si>
  <si>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</si>
  <si>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</si>
  <si>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</si>
  <si>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</si>
  <si>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</si>
  <si>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</si>
  <si>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</si>
  <si>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</si>
  <si>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</si>
  <si>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</si>
  <si>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</si>
  <si>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</si>
  <si>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</si>
  <si>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</si>
  <si>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</si>
  <si>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</si>
  <si>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</si>
  <si>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</si>
  <si>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</si>
  <si>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</si>
  <si>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</si>
  <si>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</si>
  <si>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</si>
  <si>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</si>
  <si>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</si>
  <si>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</si>
  <si>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</si>
  <si>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</si>
  <si>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</si>
  <si>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</si>
  <si>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</si>
  <si>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</si>
  <si>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</si>
  <si>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</si>
  <si>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</si>
  <si>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</si>
  <si>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</si>
  <si>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</si>
  <si>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</si>
  <si>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</si>
  <si>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</si>
  <si>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</si>
  <si>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</si>
  <si>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</si>
  <si>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</si>
  <si>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</si>
  <si>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</si>
  <si>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</si>
  <si>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</si>
  <si>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</si>
  <si>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</si>
  <si>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</si>
  <si>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</si>
  <si>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</si>
  <si>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</si>
  <si>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</si>
  <si>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</si>
  <si>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</si>
  <si>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</si>
  <si>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</si>
  <si>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</si>
  <si>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</si>
  <si>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</si>
  <si>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</si>
  <si>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</si>
  <si>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</si>
  <si>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</si>
  <si>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</si>
  <si>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</si>
  <si>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</si>
  <si>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</si>
  <si>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</si>
  <si>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</si>
  <si>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</si>
  <si>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</si>
  <si>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</si>
  <si>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</si>
  <si>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</si>
  <si>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</si>
  <si>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</si>
  <si>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</si>
  <si>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</si>
  <si>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</si>
  <si>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</si>
  <si>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</si>
  <si>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</si>
  <si>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</si>
  <si>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</si>
  <si>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</si>
  <si>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</si>
  <si>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</si>
  <si>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</si>
  <si>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</si>
  <si>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</si>
  <si>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</si>
  <si>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</si>
  <si>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</si>
  <si>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</si>
  <si>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</si>
  <si>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</si>
  <si>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</si>
  <si>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</si>
  <si>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</si>
  <si>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</si>
  <si>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</si>
  <si>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</si>
  <si>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</si>
  <si>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</si>
  <si>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</si>
  <si>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</si>
  <si>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</si>
  <si>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</si>
  <si>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</si>
  <si>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</si>
  <si>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</si>
  <si>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</si>
  <si>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</si>
  <si>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</si>
  <si>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</si>
  <si>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</si>
  <si>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</si>
  <si>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</si>
  <si>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</si>
  <si>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</si>
  <si>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</si>
  <si>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</si>
  <si>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</si>
  <si>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</si>
  <si>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</si>
  <si>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</si>
  <si>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</si>
  <si>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</si>
  <si>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</si>
  <si>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</si>
  <si>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</si>
  <si>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</si>
  <si>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</si>
  <si>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</si>
  <si>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</si>
  <si>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</si>
  <si>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</si>
  <si>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</si>
  <si>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</si>
  <si>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</si>
  <si>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</si>
  <si>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</si>
  <si>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</si>
  <si>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</si>
  <si>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</si>
  <si>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</si>
  <si>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</si>
  <si>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</si>
  <si>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</si>
  <si>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</si>
  <si>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</si>
  <si>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</si>
  <si>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</si>
  <si>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</si>
  <si>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</si>
  <si>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</si>
  <si>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</si>
  <si>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</si>
  <si>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</si>
  <si>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</si>
  <si>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</si>
  <si>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</si>
  <si>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</si>
  <si>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</si>
  <si>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</si>
  <si>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</si>
  <si>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</si>
  <si>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</si>
  <si>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</si>
  <si>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</si>
  <si>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</si>
  <si>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</si>
  <si>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</si>
  <si>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</si>
  <si>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</si>
  <si>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</si>
  <si>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</si>
  <si>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</si>
  <si>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</si>
  <si>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</si>
  <si>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</si>
  <si>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</si>
  <si>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</si>
  <si>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</si>
  <si>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</si>
  <si>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</si>
  <si>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</si>
  <si>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</si>
  <si>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</si>
  <si>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</si>
  <si>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</si>
  <si>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</si>
  <si>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</si>
  <si>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</si>
  <si>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</si>
  <si>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</si>
  <si>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</si>
  <si>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</si>
  <si>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</si>
  <si>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</si>
  <si>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</si>
  <si>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</si>
  <si>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</si>
  <si>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</si>
  <si>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</si>
  <si>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</si>
  <si>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</si>
  <si>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</si>
  <si>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</si>
  <si>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</si>
  <si>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</si>
  <si>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</si>
  <si>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</si>
  <si>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</si>
  <si>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</si>
  <si>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</si>
  <si>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</si>
  <si>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</si>
  <si>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</si>
  <si>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</si>
  <si>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</si>
  <si>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</si>
  <si>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</si>
  <si>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</si>
  <si>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</si>
  <si>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</si>
  <si>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</si>
  <si>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</si>
  <si>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</si>
  <si>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</si>
  <si>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</si>
  <si>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</si>
  <si>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</si>
  <si>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</si>
  <si>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</si>
  <si>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</si>
  <si>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</si>
  <si>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</si>
  <si>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</si>
  <si>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</si>
  <si>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</si>
  <si>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</si>
  <si>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</si>
  <si>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</si>
  <si>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</si>
  <si>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</si>
  <si>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</si>
  <si>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</si>
  <si>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</si>
  <si>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</si>
  <si>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</si>
  <si>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</si>
  <si>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</si>
  <si>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</si>
  <si>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</si>
  <si>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</si>
  <si>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</si>
  <si>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</si>
  <si>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</si>
  <si>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</si>
  <si>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</si>
  <si>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</si>
  <si>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</si>
  <si>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</si>
  <si>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</si>
  <si>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</si>
  <si>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</si>
  <si>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</si>
  <si>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</si>
  <si>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</si>
  <si>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</si>
  <si>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</si>
  <si>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</si>
  <si>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</si>
  <si>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</si>
  <si>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</si>
  <si>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</si>
  <si>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</si>
  <si>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</si>
  <si>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</si>
  <si>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</si>
  <si>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</si>
  <si>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</si>
  <si>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</si>
  <si>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</si>
  <si>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</si>
  <si>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</si>
  <si>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</si>
  <si>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</si>
  <si>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</si>
  <si>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</si>
  <si>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</si>
  <si>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</si>
  <si>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</si>
  <si>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</si>
  <si>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</si>
  <si>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</si>
  <si>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</si>
  <si>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</si>
  <si>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</si>
  <si>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</si>
  <si>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</si>
  <si>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</si>
  <si>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</si>
  <si>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</si>
  <si>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</si>
  <si>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</si>
  <si>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</si>
  <si>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</si>
  <si>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</si>
  <si>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</si>
  <si>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</si>
  <si>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</si>
  <si>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</si>
  <si>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</si>
  <si>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</si>
  <si>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</si>
  <si>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</si>
  <si>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</si>
  <si>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</si>
  <si>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</si>
  <si>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</si>
  <si>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</si>
  <si>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</si>
  <si>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</si>
  <si>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</si>
  <si>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</si>
  <si>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</si>
  <si>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</si>
  <si>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</si>
  <si>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</si>
  <si>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</si>
  <si>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</si>
  <si>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</si>
  <si>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</si>
  <si>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</si>
  <si>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</si>
  <si>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</si>
  <si>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</si>
  <si>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</si>
  <si>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</si>
  <si>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</si>
  <si>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</si>
  <si>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</si>
  <si>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</si>
  <si>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</si>
  <si>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</si>
  <si>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</si>
  <si>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</si>
  <si>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</si>
  <si>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</si>
  <si>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</si>
  <si>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</si>
  <si>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</si>
  <si>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</si>
  <si>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</si>
  <si>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</si>
  <si>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</si>
  <si>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</si>
  <si>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</si>
  <si>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</si>
  <si>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</si>
  <si>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</si>
  <si>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</si>
  <si>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</si>
  <si>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</si>
  <si>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</si>
  <si>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</si>
  <si>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</si>
  <si>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</si>
  <si>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</si>
  <si>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</si>
  <si>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</si>
  <si>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</si>
  <si>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</si>
  <si>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</si>
  <si>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</si>
  <si>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</si>
  <si>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</si>
  <si>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</si>
  <si>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</si>
  <si>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</si>
  <si>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</si>
  <si>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</si>
  <si>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</si>
  <si>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</si>
  <si>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</si>
  <si>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</si>
  <si>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</si>
  <si>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</si>
  <si>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</si>
  <si>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</si>
  <si>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</si>
  <si>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</si>
  <si>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</si>
  <si>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</si>
  <si>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</si>
  <si>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</si>
  <si>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</si>
  <si>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</si>
  <si>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</si>
  <si>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</si>
  <si>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</si>
  <si>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</si>
  <si>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</si>
  <si>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</si>
  <si>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</si>
  <si>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</si>
  <si>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</si>
  <si>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</si>
  <si>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</si>
  <si>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</si>
  <si>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</si>
  <si>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</si>
  <si>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</si>
  <si>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</si>
  <si>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</si>
  <si>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</si>
  <si>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</si>
  <si>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</si>
  <si>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</si>
  <si>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</si>
  <si>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</si>
  <si>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</si>
  <si>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</si>
  <si>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</si>
  <si>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</si>
  <si>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</si>
  <si>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</si>
  <si>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</si>
  <si>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</si>
  <si>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</si>
  <si>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</si>
  <si>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</si>
  <si>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</si>
  <si>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</si>
  <si>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</si>
  <si>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</si>
  <si>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</si>
  <si>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</si>
  <si>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</si>
  <si>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</si>
  <si>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</si>
  <si>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</si>
  <si>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</si>
  <si>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</si>
  <si>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</si>
  <si>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</si>
  <si>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</si>
  <si>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</si>
  <si>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</si>
  <si>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</si>
  <si>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</si>
  <si>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</si>
  <si>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</si>
  <si>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</si>
  <si>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</si>
  <si>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</si>
  <si>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</si>
  <si>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</si>
  <si>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</si>
  <si>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</si>
  <si>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</si>
  <si>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</si>
  <si>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</si>
  <si>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</si>
  <si>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</si>
  <si>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</si>
  <si>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</si>
  <si>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</si>
  <si>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</si>
  <si>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</si>
  <si>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</si>
  <si>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</si>
  <si>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</si>
  <si>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</si>
  <si>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</si>
  <si>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</si>
  <si>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</si>
  <si>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</si>
  <si>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</si>
  <si>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</si>
  <si>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</si>
  <si>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</si>
  <si>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</si>
  <si>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</si>
  <si>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</si>
  <si>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</si>
  <si>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</si>
  <si>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</si>
  <si>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</si>
  <si>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</si>
  <si>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</si>
  <si>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</si>
  <si>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</si>
  <si>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</si>
  <si>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</si>
  <si>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</si>
  <si>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</si>
  <si>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</si>
  <si>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</si>
  <si>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</si>
  <si>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</si>
  <si>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</si>
  <si>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</si>
  <si>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</si>
  <si>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</si>
  <si>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</si>
  <si>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</si>
  <si>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</si>
  <si>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</si>
  <si>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</si>
  <si>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</si>
  <si>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</si>
  <si>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</si>
  <si>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</si>
  <si>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</si>
  <si>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</si>
  <si>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</si>
  <si>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</si>
  <si>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</si>
  <si>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</si>
  <si>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</si>
  <si>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</si>
  <si>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</si>
  <si>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</si>
  <si>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</si>
  <si>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</si>
  <si>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</si>
  <si>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</si>
  <si>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</si>
  <si>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</si>
  <si>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</si>
  <si>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</si>
  <si>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</si>
  <si>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</si>
  <si>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</si>
  <si>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</si>
  <si>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</si>
  <si>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</si>
  <si>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</si>
  <si>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</si>
  <si>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</si>
  <si>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</si>
  <si>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</si>
  <si>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</si>
  <si>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</si>
  <si>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</si>
  <si>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</si>
  <si>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</si>
  <si>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</si>
  <si>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</si>
  <si>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</si>
  <si>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</si>
  <si>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</si>
  <si>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</si>
  <si>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</si>
  <si>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</si>
  <si>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</si>
  <si>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</si>
  <si>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</si>
  <si>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</si>
  <si>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</si>
  <si>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</si>
  <si>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</si>
  <si>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</si>
  <si>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</si>
  <si>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</si>
  <si>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</si>
  <si>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</si>
  <si>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</si>
  <si>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</si>
  <si>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</si>
  <si>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</si>
  <si>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</si>
  <si>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</si>
  <si>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</si>
  <si>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</si>
  <si>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</si>
  <si>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</si>
  <si>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</si>
  <si>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</si>
  <si>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</si>
  <si>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</si>
  <si>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</si>
  <si>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</si>
  <si>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</si>
  <si>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</si>
  <si>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</si>
  <si>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</si>
  <si>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</si>
  <si>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</si>
  <si>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</si>
  <si>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</si>
  <si>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</si>
  <si>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</si>
  <si>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</si>
  <si>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</si>
  <si>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</si>
  <si>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</si>
  <si>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</si>
  <si>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</si>
  <si>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</si>
  <si>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</si>
  <si>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</si>
  <si>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</si>
  <si>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</si>
  <si>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</si>
  <si>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</si>
  <si>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</si>
  <si>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</si>
  <si>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</si>
  <si>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</si>
  <si>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</si>
  <si>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</si>
  <si>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</si>
  <si>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</si>
  <si>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</si>
  <si>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</si>
  <si>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</si>
  <si>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</si>
  <si>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</si>
  <si>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</si>
  <si>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</si>
  <si>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</si>
  <si>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</si>
  <si>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</si>
  <si>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</si>
  <si>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</si>
  <si>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</si>
  <si>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</si>
  <si>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</si>
  <si>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</si>
  <si>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</si>
  <si>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</si>
  <si>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</si>
  <si>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</si>
  <si>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</si>
  <si>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</si>
  <si>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</si>
  <si>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</si>
  <si>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</si>
  <si>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</si>
  <si>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</si>
  <si>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</si>
  <si>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</si>
  <si>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</si>
  <si>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</si>
  <si>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</si>
  <si>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</si>
  <si>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</si>
  <si>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</si>
  <si>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</si>
  <si>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</si>
  <si>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</si>
  <si>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</si>
  <si>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</si>
  <si>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</si>
  <si>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</si>
  <si>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</si>
  <si>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</si>
  <si>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</si>
  <si>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</si>
  <si>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</si>
  <si>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</si>
  <si>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</si>
  <si>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</si>
  <si>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</si>
  <si>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</si>
  <si>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</si>
  <si>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</si>
  <si>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</si>
  <si>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</si>
  <si>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</si>
  <si>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</si>
  <si>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</si>
  <si>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</si>
  <si>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</si>
  <si>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</si>
  <si>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</si>
  <si>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</si>
  <si>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</si>
  <si>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</si>
  <si>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</si>
  <si>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</si>
  <si>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</si>
  <si>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</si>
  <si>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</si>
  <si>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</si>
  <si>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</si>
  <si>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</si>
  <si>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</si>
  <si>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</si>
  <si>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</si>
  <si>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</si>
  <si>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</si>
  <si>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</si>
  <si>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</si>
  <si>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</si>
  <si>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</si>
  <si>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</si>
  <si>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</si>
  <si>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</si>
  <si>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</si>
  <si>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</si>
  <si>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</si>
  <si>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</si>
  <si>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</si>
  <si>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</si>
  <si>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</si>
  <si>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</si>
  <si>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</si>
  <si>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</si>
  <si>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</si>
  <si>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</si>
  <si>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</si>
  <si>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</si>
  <si>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</si>
  <si>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</si>
  <si>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</si>
  <si>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</si>
  <si>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</si>
  <si>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</si>
  <si>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</si>
  <si>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</si>
  <si>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</si>
  <si>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</si>
  <si>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</si>
  <si>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</si>
  <si>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</si>
  <si>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</si>
  <si>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</si>
  <si>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</si>
  <si>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</si>
  <si>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</si>
  <si>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</si>
  <si>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</si>
  <si>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</si>
  <si>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</si>
  <si>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</si>
  <si>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</si>
  <si>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</si>
  <si>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</si>
  <si>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</si>
  <si>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</si>
  <si>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</si>
  <si>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</si>
  <si>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</si>
  <si>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</si>
  <si>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</si>
  <si>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</si>
  <si>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</si>
  <si>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</si>
  <si>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</si>
  <si>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</si>
  <si>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</si>
  <si>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</si>
  <si>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</si>
  <si>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</si>
  <si>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</si>
  <si>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</si>
  <si>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</si>
  <si>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</si>
  <si>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</si>
  <si>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</si>
  <si>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</si>
  <si>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</si>
  <si>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</si>
  <si>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</si>
  <si>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</si>
  <si>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</si>
  <si>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</si>
  <si>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</si>
  <si>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</si>
  <si>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</si>
  <si>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</si>
  <si>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</si>
  <si>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</si>
  <si>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</si>
  <si>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</si>
  <si>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</si>
  <si>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</si>
  <si>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</si>
  <si>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</si>
  <si>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</si>
  <si>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</si>
  <si>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</si>
  <si>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</si>
  <si>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</si>
  <si>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</si>
  <si>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</si>
  <si>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</si>
  <si>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</si>
  <si>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</si>
  <si>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</si>
  <si>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</si>
  <si>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</si>
  <si>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</si>
  <si>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</si>
  <si>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</si>
  <si>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</si>
  <si>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</si>
  <si>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</si>
  <si>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</si>
  <si>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</si>
  <si>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</si>
  <si>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</si>
  <si>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</si>
  <si>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</si>
  <si>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</si>
  <si>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</si>
  <si>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</si>
  <si>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</si>
  <si>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</si>
  <si>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</si>
  <si>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</si>
  <si>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</si>
  <si>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</si>
  <si>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</si>
  <si>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</si>
  <si>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</si>
  <si>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</si>
  <si>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</si>
  <si>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</si>
  <si>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</si>
  <si>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</si>
  <si>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</si>
  <si>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</si>
  <si>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</si>
  <si>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</si>
  <si>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</si>
  <si>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</si>
  <si>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</si>
  <si>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</si>
  <si>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</si>
  <si>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</si>
  <si>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</si>
  <si>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</si>
  <si>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</si>
  <si>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</si>
  <si>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</si>
  <si>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</si>
  <si>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</si>
  <si>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</si>
  <si>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</si>
  <si>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</si>
  <si>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</si>
  <si>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</si>
  <si>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</si>
  <si>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</si>
  <si>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</si>
  <si>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</si>
  <si>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</si>
  <si>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</si>
  <si>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</si>
  <si>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</si>
  <si>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</si>
  <si>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</si>
  <si>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</si>
  <si>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</si>
  <si>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</si>
  <si>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</si>
  <si>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</si>
  <si>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</si>
  <si>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</si>
  <si>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</si>
  <si>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</si>
  <si>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</si>
  <si>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</si>
  <si>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</si>
  <si>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</si>
  <si>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</si>
  <si>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</si>
  <si>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</si>
  <si>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</si>
  <si>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</si>
  <si>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</si>
  <si>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</si>
  <si>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</si>
  <si>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</si>
  <si>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</si>
  <si>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</si>
  <si>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</si>
  <si>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</si>
  <si>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</si>
  <si>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</si>
  <si>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</si>
  <si>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</si>
  <si>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</si>
  <si>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</si>
  <si>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</si>
  <si>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</si>
  <si>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</si>
  <si>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</si>
  <si>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</si>
  <si>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</si>
  <si>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</si>
  <si>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</si>
  <si>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</si>
  <si>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</si>
  <si>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</si>
  <si>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</si>
  <si>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</si>
  <si>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</si>
  <si>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</si>
  <si>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</si>
  <si>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</si>
  <si>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</si>
  <si>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</si>
  <si>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</si>
  <si>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</si>
  <si>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</si>
  <si>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</si>
  <si>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</si>
  <si>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</si>
  <si>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</si>
  <si>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</si>
  <si>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</si>
  <si>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</si>
  <si>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</si>
  <si>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</si>
  <si>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</si>
  <si>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</si>
  <si>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</si>
  <si>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</si>
  <si>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</si>
  <si>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</si>
  <si>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</si>
  <si>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</si>
  <si>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</si>
  <si>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</si>
  <si>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</si>
  <si>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</si>
  <si>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</si>
  <si>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</si>
  <si>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</si>
  <si>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</si>
  <si>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</si>
  <si>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</si>
  <si>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</si>
  <si>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</si>
  <si>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</si>
  <si>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</si>
  <si>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</si>
  <si>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</si>
  <si>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</si>
  <si>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</si>
  <si>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</si>
  <si>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</si>
  <si>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</si>
  <si>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</si>
  <si>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</si>
  <si>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</si>
  <si>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</si>
  <si>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</si>
  <si>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</si>
  <si>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</si>
  <si>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</si>
  <si>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</si>
  <si>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</si>
  <si>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</si>
  <si>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</si>
  <si>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</si>
  <si>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</si>
  <si>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</si>
  <si>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</si>
  <si>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</si>
  <si>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</si>
  <si>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</si>
  <si>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</si>
  <si>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</si>
  <si>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</si>
  <si>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</si>
  <si>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</si>
  <si>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</si>
  <si>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</si>
  <si>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</si>
  <si>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</si>
  <si>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</si>
  <si>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</si>
  <si>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</si>
  <si>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</si>
  <si>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</si>
  <si>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</si>
  <si>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</si>
  <si>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</si>
  <si>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</si>
  <si>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</si>
  <si>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</si>
  <si>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</si>
  <si>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</si>
  <si>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</si>
  <si>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</si>
  <si>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</si>
  <si>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</si>
  <si>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</si>
  <si>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</si>
  <si>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</si>
  <si>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</si>
  <si>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</si>
  <si>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</si>
  <si>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</si>
  <si>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</si>
  <si>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</si>
  <si>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</si>
  <si>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</si>
  <si>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</si>
  <si>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</si>
  <si>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</si>
  <si>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</si>
  <si>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</si>
  <si>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</si>
  <si>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</si>
  <si>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</si>
  <si>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</si>
  <si>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</si>
  <si>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</si>
  <si>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</si>
  <si>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</si>
  <si>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</si>
  <si>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</si>
  <si>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</si>
  <si>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</si>
  <si>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</si>
  <si>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</si>
  <si>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</si>
  <si>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</si>
  <si>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</si>
  <si>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</si>
  <si>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</si>
  <si>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</si>
  <si>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</si>
  <si>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</si>
  <si>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</si>
  <si>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</si>
  <si>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</si>
  <si>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</si>
  <si>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</si>
  <si>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</si>
  <si>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</si>
  <si>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</si>
  <si>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</si>
  <si>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</si>
  <si>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</si>
  <si>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</si>
  <si>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</si>
  <si>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</si>
  <si>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</si>
  <si>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</si>
  <si>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</si>
  <si>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</si>
  <si>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</si>
  <si>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</si>
  <si>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</si>
  <si>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</si>
  <si>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</si>
  <si>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</si>
  <si>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</si>
  <si>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</si>
  <si>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</si>
  <si>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</si>
  <si>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</si>
  <si>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</si>
  <si>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</si>
  <si>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</si>
  <si>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</si>
  <si>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</si>
  <si>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</si>
  <si>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</si>
  <si>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</si>
  <si>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</si>
  <si>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</si>
  <si>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</si>
  <si>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</si>
  <si>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</si>
  <si>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</si>
  <si>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</si>
  <si>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</si>
  <si>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</si>
  <si>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</si>
  <si>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</si>
  <si>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</si>
  <si>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</si>
  <si>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</si>
  <si>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</si>
  <si>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</si>
  <si>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</si>
  <si>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</si>
  <si>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</si>
  <si>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</si>
  <si>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</si>
  <si>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</si>
  <si>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</si>
  <si>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</si>
  <si>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</si>
  <si>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</si>
  <si>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</si>
  <si>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</si>
  <si>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</si>
  <si>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</si>
  <si>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</si>
  <si>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</si>
  <si>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</si>
  <si>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</si>
  <si>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</si>
  <si>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</si>
  <si>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</si>
  <si>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</si>
  <si>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</si>
  <si>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</si>
  <si>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</si>
  <si>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</si>
  <si>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</si>
  <si>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</si>
  <si>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</si>
  <si>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</si>
  <si>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</si>
  <si>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</si>
  <si>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</si>
  <si>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</si>
  <si>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</si>
  <si>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</si>
  <si>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</si>
  <si>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</si>
  <si>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</si>
  <si>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</si>
  <si>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</si>
  <si>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</si>
  <si>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</si>
  <si>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</si>
  <si>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</si>
  <si>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</si>
  <si>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</si>
  <si>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</si>
  <si>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</si>
  <si>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</si>
  <si>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</si>
  <si>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</si>
  <si>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</si>
  <si>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</si>
  <si>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</si>
  <si>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</si>
  <si>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</si>
  <si>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</si>
  <si>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</si>
  <si>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</si>
  <si>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</si>
  <si>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</si>
  <si>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</si>
  <si>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</si>
  <si>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</si>
  <si>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</si>
  <si>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</si>
  <si>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</si>
  <si>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</si>
  <si>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</si>
  <si>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</si>
  <si>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</si>
  <si>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</si>
  <si>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</si>
  <si>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</si>
  <si>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</si>
  <si>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</si>
  <si>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</si>
  <si>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</si>
  <si>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</si>
  <si>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</si>
  <si>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</si>
  <si>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</si>
  <si>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</si>
  <si>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</si>
  <si>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</si>
  <si>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</si>
  <si>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</si>
  <si>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</si>
  <si>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</si>
  <si>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</si>
  <si>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</si>
  <si>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</si>
  <si>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</si>
  <si>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</si>
  <si>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</si>
  <si>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</si>
  <si>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</si>
  <si>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</si>
  <si>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</si>
  <si>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</si>
  <si>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</si>
  <si>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</si>
  <si>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</si>
  <si>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</si>
  <si>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</si>
  <si>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</si>
  <si>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</si>
  <si>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</si>
  <si>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</si>
  <si>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</si>
  <si>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</si>
  <si>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</si>
  <si>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</si>
  <si>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</si>
  <si>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</si>
  <si>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</si>
  <si>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</si>
  <si>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</si>
  <si>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</si>
  <si>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</si>
  <si>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</si>
  <si>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</si>
  <si>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</si>
  <si>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</si>
  <si>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</si>
  <si>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</si>
  <si>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</si>
  <si>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</si>
  <si>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</si>
  <si>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</si>
  <si>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</si>
  <si>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</si>
  <si>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</si>
  <si>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</si>
  <si>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</si>
  <si>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</si>
  <si>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</si>
  <si>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</si>
  <si>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</si>
  <si>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</si>
  <si>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</si>
  <si>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</si>
  <si>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</si>
  <si>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</si>
  <si>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</si>
  <si>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</si>
  <si>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</si>
  <si>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</si>
  <si>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</si>
  <si>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</si>
  <si>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</si>
  <si>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</si>
  <si>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</si>
  <si>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</si>
  <si>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</si>
  <si>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</si>
  <si>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</si>
  <si>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</si>
  <si>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</si>
  <si>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</si>
  <si>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</si>
  <si>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</si>
  <si>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</si>
  <si>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</si>
  <si>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</si>
  <si>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</si>
  <si>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</si>
  <si>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</si>
  <si>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</si>
  <si>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</si>
  <si>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</si>
  <si>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</si>
  <si>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</si>
  <si>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</si>
  <si>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</si>
  <si>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</si>
  <si>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</si>
  <si>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</si>
  <si>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</si>
  <si>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</si>
  <si>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</si>
  <si>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</si>
  <si>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</si>
  <si>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</si>
  <si>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</si>
  <si>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</si>
  <si>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</si>
  <si>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</si>
  <si>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</si>
  <si>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</si>
  <si>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</si>
  <si>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</si>
  <si>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</si>
  <si>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</si>
  <si>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</si>
  <si>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</si>
  <si>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</si>
  <si>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</si>
  <si>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</si>
  <si>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</si>
  <si>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</si>
  <si>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</si>
  <si>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</si>
  <si>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</si>
  <si>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</si>
  <si>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</si>
  <si>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</si>
  <si>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</si>
  <si>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</si>
  <si>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</si>
  <si>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</si>
  <si>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</si>
  <si>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</si>
  <si>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</si>
  <si>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</si>
  <si>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</si>
  <si>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</si>
  <si>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</si>
  <si>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</si>
  <si>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</si>
  <si>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</si>
  <si>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</si>
  <si>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</si>
  <si>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</si>
  <si>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</si>
  <si>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</si>
  <si>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</si>
  <si>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</si>
  <si>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</si>
  <si>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</si>
  <si>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</si>
  <si>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</si>
  <si>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</si>
  <si>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</si>
  <si>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</si>
  <si>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</si>
  <si>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</si>
  <si>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</si>
  <si>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</si>
  <si>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</si>
  <si>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</si>
  <si>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</si>
  <si>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</si>
  <si>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</si>
  <si>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</si>
  <si>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</si>
  <si>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</si>
  <si>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</si>
  <si>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</si>
  <si>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</si>
  <si>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</si>
  <si>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</si>
  <si>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</si>
  <si>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</si>
  <si>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</si>
  <si>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</si>
  <si>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</si>
  <si>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</si>
  <si>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</si>
  <si>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</si>
  <si>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</si>
  <si>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</si>
  <si>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</si>
  <si>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</si>
  <si>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</si>
  <si>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</si>
  <si>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</si>
  <si>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</si>
  <si>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</si>
  <si>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</si>
  <si>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</si>
  <si>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</si>
  <si>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</si>
  <si>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</si>
  <si>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</si>
  <si>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</si>
  <si>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</si>
  <si>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</si>
  <si>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</si>
  <si>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</si>
  <si>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</si>
  <si>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</si>
  <si>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</si>
  <si>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</si>
  <si>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</si>
  <si>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</si>
  <si>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</si>
  <si>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</si>
  <si>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</si>
  <si>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</si>
  <si>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</si>
  <si>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</si>
  <si>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</si>
  <si>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</si>
  <si>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</si>
  <si>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</si>
  <si>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</si>
  <si>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</si>
  <si>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</si>
  <si>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</si>
  <si>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</si>
  <si>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</si>
  <si>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</si>
  <si>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</si>
  <si>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</si>
  <si>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</si>
  <si>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</si>
  <si>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</si>
  <si>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</si>
  <si>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</si>
  <si>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</si>
  <si>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</si>
  <si>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</si>
  <si>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</si>
  <si>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</si>
  <si>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</si>
  <si>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</si>
  <si>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</si>
  <si>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</si>
  <si>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</si>
  <si>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</si>
  <si>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</si>
  <si>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</si>
  <si>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</si>
  <si>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</si>
  <si>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</si>
  <si>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</si>
  <si>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</si>
  <si>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</si>
  <si>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</si>
  <si>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</si>
  <si>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</si>
  <si>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</si>
  <si>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</si>
  <si>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</si>
  <si>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</si>
  <si>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</si>
  <si>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</si>
  <si>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</si>
  <si>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</si>
  <si>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</si>
  <si>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</si>
  <si>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</si>
  <si>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</si>
  <si>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</si>
  <si>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</si>
  <si>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</si>
  <si>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</si>
  <si>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</si>
  <si>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</si>
  <si>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</si>
  <si>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</si>
  <si>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</si>
  <si>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</si>
  <si>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</si>
  <si>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</si>
  <si>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</si>
  <si>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</si>
  <si>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</si>
  <si>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</si>
  <si>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</si>
  <si>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</si>
  <si>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</si>
  <si>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</si>
  <si>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</si>
  <si>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</si>
  <si>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</si>
  <si>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</si>
  <si>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</si>
  <si>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</si>
  <si>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</si>
  <si>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</si>
  <si>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</si>
  <si>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</si>
  <si>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</si>
  <si>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</si>
  <si>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</si>
  <si>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</si>
  <si>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</si>
  <si>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</si>
  <si>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</si>
  <si>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</si>
  <si>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</si>
  <si>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</si>
  <si>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</si>
  <si>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</si>
  <si>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</si>
  <si>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</si>
  <si>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</si>
  <si>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</si>
  <si>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</si>
  <si>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</si>
  <si>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</si>
  <si>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</si>
  <si>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</si>
  <si>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</si>
  <si>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</si>
  <si>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</si>
  <si>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</si>
  <si>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</si>
  <si>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</si>
  <si>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</si>
  <si>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</si>
  <si>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</si>
  <si>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</si>
  <si>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</si>
  <si>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</si>
  <si>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</si>
  <si>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</si>
  <si>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</si>
  <si>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</si>
  <si>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</si>
  <si>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</si>
  <si>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</si>
  <si>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</si>
  <si>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</si>
  <si>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</si>
  <si>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</si>
  <si>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</si>
  <si>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</si>
  <si>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</si>
  <si>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</si>
  <si>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</si>
  <si>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</si>
  <si>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</si>
  <si>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</si>
  <si>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</si>
  <si>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</si>
  <si>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</si>
  <si>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</si>
  <si>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</si>
  <si>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</si>
  <si>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</si>
  <si>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</si>
  <si>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</si>
  <si>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</si>
  <si>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</si>
  <si>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</si>
  <si>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</si>
  <si>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</si>
  <si>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</si>
  <si>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</si>
  <si>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</si>
  <si>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</si>
  <si>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</si>
  <si>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</si>
  <si>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</si>
  <si>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</si>
  <si>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</si>
  <si>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</si>
  <si>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</si>
  <si>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</si>
  <si>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</si>
  <si>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</si>
  <si>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</si>
  <si>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</si>
  <si>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</si>
  <si>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</si>
  <si>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</si>
  <si>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</si>
  <si>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</si>
  <si>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</si>
  <si>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</si>
  <si>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</si>
  <si>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</si>
  <si>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</si>
  <si>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</si>
  <si>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</si>
  <si>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</si>
  <si>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</si>
  <si>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</si>
  <si>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</si>
  <si>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</si>
  <si>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</si>
  <si>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</si>
  <si>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</si>
  <si>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</si>
  <si>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</si>
  <si>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</si>
  <si>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</si>
  <si>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</si>
  <si>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</si>
  <si>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</si>
  <si>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</si>
  <si>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</si>
  <si>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</si>
  <si>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</si>
  <si>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</si>
  <si>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</si>
  <si>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</si>
  <si>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</si>
  <si>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</si>
  <si>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</si>
  <si>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</si>
  <si>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</si>
  <si>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</si>
  <si>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</si>
  <si>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</si>
  <si>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</si>
  <si>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</si>
  <si>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</si>
  <si>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</si>
  <si>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</si>
  <si>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</si>
  <si>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</si>
  <si>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</si>
  <si>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</si>
  <si>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</si>
  <si>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</si>
  <si>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</si>
  <si>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</si>
  <si>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</si>
  <si>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</si>
  <si>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</si>
  <si>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</si>
  <si>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</si>
  <si>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</si>
  <si>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</si>
  <si>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</si>
  <si>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</si>
  <si>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</si>
  <si>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</si>
  <si>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</si>
  <si>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</si>
  <si>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</si>
  <si>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</si>
  <si>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</si>
  <si>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</si>
  <si>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</si>
  <si>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</si>
  <si>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</si>
  <si>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</si>
  <si>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</si>
  <si>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</si>
  <si>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</si>
  <si>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</si>
  <si>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</si>
  <si>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</si>
  <si>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</si>
  <si>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</si>
  <si>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</si>
  <si>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</si>
  <si>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</si>
  <si>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</si>
  <si>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</si>
  <si>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</si>
  <si>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</si>
  <si>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</si>
  <si>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</si>
  <si>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</si>
  <si>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</si>
  <si>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</si>
  <si>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</si>
  <si>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</si>
  <si>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</si>
  <si>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</si>
  <si>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</si>
  <si>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</si>
  <si>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</si>
  <si>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</si>
  <si>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</si>
  <si>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</si>
  <si>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</si>
  <si>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</si>
  <si>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</si>
  <si>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</si>
  <si>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</si>
  <si>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</si>
  <si>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</si>
  <si>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</si>
  <si>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</si>
  <si>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</si>
  <si>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</si>
  <si>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</si>
  <si>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</si>
  <si>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</si>
  <si>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</si>
  <si>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</si>
  <si>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</si>
  <si>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</si>
  <si>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</si>
  <si>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</si>
  <si>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</si>
  <si>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</si>
  <si>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</si>
  <si>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</si>
  <si>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</si>
  <si>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</si>
  <si>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</si>
  <si>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</si>
  <si>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</si>
  <si>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</si>
  <si>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</si>
  <si>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</si>
  <si>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</si>
  <si>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</si>
  <si>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</si>
  <si>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</si>
  <si>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</si>
  <si>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</si>
  <si>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</si>
  <si>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</si>
  <si>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</si>
  <si>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</si>
  <si>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</si>
  <si>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</si>
  <si>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</si>
  <si>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</si>
  <si>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</si>
  <si>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</si>
  <si>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</si>
  <si>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</si>
  <si>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</si>
  <si>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</si>
  <si>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</si>
  <si>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</si>
  <si>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</si>
  <si>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</si>
  <si>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</si>
  <si>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</si>
  <si>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</si>
  <si>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</si>
  <si>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</si>
  <si>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</si>
  <si>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</si>
  <si>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</si>
  <si>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</si>
  <si>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</si>
  <si>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</si>
  <si>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</si>
  <si>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</si>
  <si>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</si>
  <si>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</si>
  <si>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</si>
  <si>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</si>
  <si>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</si>
  <si>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</si>
  <si>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</si>
  <si>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</si>
  <si>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</si>
  <si>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</si>
  <si>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</si>
  <si>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</si>
  <si>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</si>
  <si>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</si>
  <si>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</si>
  <si>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</si>
  <si>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</si>
  <si>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</si>
  <si>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</si>
  <si>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</si>
  <si>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</si>
  <si>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</si>
  <si>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</si>
  <si>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</si>
  <si>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</si>
  <si>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</si>
  <si>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</si>
  <si>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</si>
  <si>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</si>
  <si>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</si>
  <si>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</si>
  <si>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</si>
  <si>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</si>
  <si>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</si>
  <si>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</si>
  <si>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</si>
  <si>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</si>
  <si>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</si>
  <si>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</si>
  <si>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</si>
  <si>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</si>
  <si>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</si>
  <si>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</si>
  <si>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</si>
  <si>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</si>
  <si>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</si>
  <si>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</si>
  <si>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</si>
  <si>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</si>
  <si>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</si>
  <si>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</si>
  <si>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</si>
  <si>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</si>
  <si>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</si>
  <si>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</si>
  <si>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</si>
  <si>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</si>
  <si>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</si>
  <si>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</si>
  <si>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</si>
  <si>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</si>
  <si>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</si>
  <si>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</si>
  <si>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</si>
  <si>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</si>
  <si>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</si>
  <si>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</si>
  <si>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</si>
  <si>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</si>
  <si>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</si>
  <si>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</si>
  <si>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</si>
  <si>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</si>
  <si>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</si>
  <si>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</si>
  <si>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</si>
  <si>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</si>
  <si>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</si>
  <si>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</si>
  <si>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</si>
  <si>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</si>
  <si>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</si>
  <si>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</si>
  <si>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</si>
  <si>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</si>
  <si>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</si>
  <si>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</si>
  <si>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</si>
  <si>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</si>
  <si>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</si>
  <si>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</si>
  <si>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</si>
  <si>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</si>
  <si>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</si>
  <si>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</si>
  <si>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</si>
  <si>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</si>
  <si>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</si>
  <si>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</si>
  <si>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</si>
  <si>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</si>
  <si>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</si>
  <si>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</si>
  <si>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</si>
  <si>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</si>
  <si>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</si>
  <si>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</si>
  <si>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</si>
  <si>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</si>
  <si>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</si>
  <si>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</si>
  <si>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</si>
  <si>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</si>
  <si>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</si>
  <si>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</si>
  <si>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</si>
  <si>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</si>
  <si>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</si>
  <si>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</si>
  <si>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</si>
  <si>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</si>
  <si>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</si>
  <si>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</si>
  <si>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</si>
  <si>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</si>
  <si>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</si>
  <si>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</si>
  <si>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</si>
  <si>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</si>
  <si>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</si>
  <si>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</si>
  <si>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</si>
  <si>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</si>
  <si>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</si>
  <si>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</si>
  <si>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</si>
  <si>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</si>
  <si>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</si>
  <si>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</si>
  <si>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</si>
  <si>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</si>
  <si>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</si>
  <si>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</si>
  <si>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</si>
  <si>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</si>
  <si>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</si>
  <si>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</si>
  <si>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</si>
  <si>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</si>
  <si>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</si>
  <si>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</si>
  <si>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</si>
  <si>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</si>
  <si>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</si>
  <si>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</si>
  <si>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</si>
  <si>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</si>
  <si>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</si>
  <si>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</si>
  <si>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</si>
  <si>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</si>
  <si>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</si>
  <si>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</si>
  <si>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</si>
  <si>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</si>
  <si>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</si>
  <si>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</si>
  <si>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</si>
  <si>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</si>
  <si>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</si>
  <si>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</si>
  <si>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</si>
  <si>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</si>
  <si>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</si>
  <si>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</si>
  <si>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</si>
  <si>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</si>
  <si>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</si>
  <si>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</si>
  <si>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</si>
  <si>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</si>
  <si>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</si>
  <si>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</si>
  <si>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</si>
  <si>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</si>
  <si>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</si>
  <si>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</si>
  <si>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</si>
  <si>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</si>
  <si>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</si>
  <si>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</si>
  <si>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</si>
  <si>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</si>
  <si>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</si>
  <si>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</si>
  <si>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</si>
  <si>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</si>
  <si>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</si>
  <si>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</si>
  <si>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</si>
  <si>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</si>
  <si>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</si>
  <si>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</si>
  <si>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</si>
  <si>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</si>
  <si>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</si>
  <si>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</si>
  <si>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</si>
  <si>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</si>
  <si>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</si>
  <si>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</si>
  <si>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</si>
  <si>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</si>
  <si>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</si>
  <si>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</si>
  <si>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</si>
  <si>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</si>
  <si>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</si>
  <si>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</si>
  <si>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</si>
  <si>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</si>
  <si>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</si>
  <si>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</si>
  <si>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</si>
  <si>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</si>
  <si>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</si>
  <si>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</si>
  <si>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</si>
  <si>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</si>
  <si>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</si>
  <si>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</si>
  <si>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</si>
  <si>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</si>
  <si>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</si>
  <si>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</si>
  <si>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</si>
  <si>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</si>
  <si>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</si>
  <si>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</si>
  <si>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</si>
  <si>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</si>
  <si>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</si>
  <si>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</si>
  <si>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</si>
  <si>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</si>
  <si>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</si>
  <si>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</si>
  <si>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</si>
  <si>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</si>
  <si>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</si>
  <si>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</si>
  <si>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</si>
  <si>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</si>
  <si>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</si>
  <si>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</si>
  <si>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</si>
  <si>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</si>
  <si>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</si>
  <si>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</si>
  <si>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</si>
  <si>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</si>
  <si>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</si>
  <si>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</si>
  <si>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</si>
  <si>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</si>
  <si>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</si>
  <si>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</si>
  <si>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</si>
  <si>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</si>
  <si>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</si>
  <si>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</si>
  <si>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</si>
  <si>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</si>
  <si>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</si>
  <si>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</si>
  <si>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</si>
  <si>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</si>
  <si>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</si>
  <si>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</si>
  <si>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</si>
  <si>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</si>
  <si>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</si>
  <si>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</si>
  <si>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</si>
  <si>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</si>
  <si>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</si>
  <si>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</si>
  <si>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</si>
  <si>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</si>
  <si>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</si>
  <si>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</si>
  <si>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</si>
  <si>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</si>
  <si>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</si>
  <si>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</si>
  <si>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</si>
  <si>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</si>
  <si>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</si>
  <si>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</si>
  <si>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</si>
  <si>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</si>
  <si>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</si>
  <si>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</si>
  <si>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</si>
  <si>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</si>
  <si>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</si>
  <si>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</si>
  <si>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</si>
  <si>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</si>
  <si>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</si>
  <si>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</si>
  <si>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</si>
  <si>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</si>
  <si>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</si>
  <si>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</si>
  <si>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</si>
  <si>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</si>
  <si>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</si>
  <si>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</si>
  <si>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</si>
  <si>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</si>
  <si>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</si>
  <si>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</si>
  <si>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</si>
  <si>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</si>
  <si>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</si>
  <si>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</si>
  <si>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</si>
  <si>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</si>
  <si>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</si>
  <si>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</si>
  <si>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</si>
  <si>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</si>
  <si>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</si>
  <si>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</si>
  <si>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</si>
  <si>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</si>
  <si>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</si>
  <si>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</si>
  <si>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</si>
  <si>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</si>
  <si>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</si>
  <si>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</si>
  <si>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</si>
  <si>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</si>
  <si>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</si>
  <si>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</si>
  <si>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</si>
  <si>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</si>
  <si>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</si>
  <si>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</si>
  <si>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</si>
  <si>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</si>
  <si>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</si>
  <si>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</si>
  <si>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</si>
  <si>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</si>
  <si>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</si>
  <si>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</si>
  <si>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</si>
  <si>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</si>
  <si>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</si>
  <si>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</si>
  <si>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</si>
  <si>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</si>
  <si>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</si>
  <si>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</si>
  <si>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</si>
  <si>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</si>
  <si>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</si>
  <si>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</si>
  <si>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</si>
  <si>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</si>
  <si>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</si>
  <si>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</si>
  <si>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</si>
  <si>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</si>
  <si>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</si>
  <si>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</si>
  <si>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</si>
  <si>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</si>
  <si>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</si>
  <si>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</si>
  <si>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</si>
  <si>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</si>
  <si>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</si>
  <si>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</si>
  <si>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</si>
  <si>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</si>
  <si>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</si>
  <si>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</si>
  <si>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</si>
  <si>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</si>
  <si>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</si>
  <si>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</si>
  <si>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</si>
  <si>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</si>
  <si>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</si>
  <si>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</si>
  <si>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</si>
  <si>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</si>
  <si>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</si>
  <si>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</si>
  <si>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</si>
  <si>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</si>
  <si>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</si>
  <si>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</si>
  <si>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</si>
  <si>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</si>
  <si>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</si>
  <si>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</si>
  <si>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</si>
  <si>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</si>
  <si>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</si>
  <si>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</si>
  <si>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</si>
  <si>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</si>
  <si>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</si>
  <si>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</si>
  <si>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</si>
  <si>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</si>
  <si>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</si>
  <si>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</si>
  <si>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</si>
  <si>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</si>
  <si>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</si>
  <si>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</si>
  <si>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</si>
  <si>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</si>
  <si>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</si>
  <si>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</si>
  <si>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</si>
  <si>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</si>
  <si>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</si>
  <si>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</si>
  <si>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</si>
  <si>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</si>
  <si>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</si>
  <si>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</si>
  <si>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</si>
  <si>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</si>
  <si>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</si>
  <si>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</si>
  <si>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</si>
  <si>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</si>
  <si>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</si>
  <si>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</si>
  <si>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</si>
  <si>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</si>
  <si>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</si>
  <si>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</si>
  <si>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</si>
  <si>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</si>
  <si>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</si>
  <si>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</si>
  <si>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</si>
  <si>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</si>
  <si>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</si>
  <si>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</si>
  <si>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</si>
  <si>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</si>
  <si>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</si>
  <si>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</si>
  <si>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</si>
  <si>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</si>
  <si>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</si>
  <si>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</si>
  <si>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</si>
  <si>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</si>
  <si>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</si>
  <si>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</si>
  <si>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</si>
  <si>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</si>
  <si>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</si>
  <si>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</si>
  <si>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</si>
  <si>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</si>
  <si>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</si>
  <si>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</si>
  <si>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</si>
  <si>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</si>
  <si>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</si>
  <si>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</si>
  <si>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</si>
  <si>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</si>
  <si>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</si>
  <si>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</si>
  <si>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</si>
  <si>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</si>
  <si>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</si>
  <si>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</si>
  <si>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</si>
  <si>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</si>
  <si>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</si>
  <si>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</si>
  <si>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</si>
  <si>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</si>
  <si>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</si>
  <si>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</si>
  <si>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</si>
  <si>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</si>
  <si>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</si>
  <si>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</si>
  <si>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</si>
  <si>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</si>
  <si>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</si>
  <si>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</si>
  <si>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</si>
  <si>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</si>
  <si>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</si>
  <si>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</si>
  <si>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</si>
  <si>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</si>
  <si>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</si>
  <si>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</si>
  <si>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</si>
  <si>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</si>
  <si>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</si>
  <si>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</si>
  <si>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</si>
  <si>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</si>
  <si>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</si>
  <si>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</si>
  <si>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</si>
  <si>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</si>
  <si>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</si>
  <si>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</si>
  <si>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</si>
  <si>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</si>
  <si>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</si>
  <si>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</si>
  <si>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</si>
  <si>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</si>
  <si>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</si>
  <si>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</si>
  <si>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</si>
  <si>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</si>
  <si>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</si>
  <si>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</si>
  <si>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</si>
  <si>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</si>
  <si>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</si>
  <si>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</si>
  <si>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</si>
  <si>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</si>
  <si>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</si>
  <si>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</si>
  <si>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</si>
  <si>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</si>
  <si>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</si>
  <si>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</si>
  <si>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</si>
  <si>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</si>
  <si>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</si>
  <si>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</si>
  <si>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</si>
  <si>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</si>
  <si>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</si>
  <si>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</si>
  <si>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</si>
  <si>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</si>
  <si>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</si>
  <si>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</si>
  <si>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</si>
  <si>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</si>
  <si>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</si>
  <si>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</si>
  <si>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</si>
  <si>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</si>
  <si>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</si>
  <si>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</si>
  <si>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</si>
  <si>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</si>
  <si>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</si>
  <si>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</si>
  <si>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</si>
  <si>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</si>
  <si>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</si>
  <si>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</si>
  <si>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</si>
  <si>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</si>
  <si>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</si>
  <si>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</si>
  <si>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</si>
  <si>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</si>
  <si>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</si>
  <si>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</si>
  <si>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</si>
  <si>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</si>
  <si>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</si>
  <si>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</si>
  <si>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</si>
  <si>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</si>
  <si>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</si>
  <si>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</si>
  <si>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</si>
  <si>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</si>
  <si>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</si>
  <si>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</si>
  <si>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</si>
  <si>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</si>
  <si>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</si>
  <si>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</si>
  <si>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</si>
  <si>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</si>
  <si>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</si>
  <si>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</si>
  <si>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</si>
  <si>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</si>
  <si>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</si>
  <si>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</si>
  <si>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</si>
  <si>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</si>
  <si>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</si>
  <si>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</si>
  <si>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</si>
  <si>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</si>
  <si>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</si>
  <si>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</si>
  <si>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</si>
  <si>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</si>
  <si>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</si>
  <si>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</si>
  <si>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</si>
  <si>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</si>
  <si>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</si>
  <si>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</si>
  <si>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</si>
  <si>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</si>
  <si>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</si>
  <si>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</si>
  <si>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</si>
  <si>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</si>
  <si>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</si>
  <si>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</si>
  <si>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</si>
  <si>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</si>
  <si>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</si>
  <si>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</si>
  <si>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</si>
  <si>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</si>
  <si>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</si>
  <si>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</si>
  <si>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</si>
  <si>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</si>
  <si>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</si>
  <si>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</si>
  <si>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</si>
  <si>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</si>
  <si>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</si>
  <si>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</si>
  <si>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</si>
  <si>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</si>
  <si>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</si>
  <si>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</si>
  <si>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</si>
  <si>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</si>
  <si>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</si>
  <si>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</si>
  <si>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</si>
  <si>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</si>
  <si>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</si>
  <si>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</si>
  <si>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</si>
  <si>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</si>
  <si>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</si>
  <si>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</si>
  <si>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</si>
  <si>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</si>
  <si>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</si>
  <si>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</si>
  <si>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</si>
  <si>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</si>
  <si>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</si>
  <si>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</si>
  <si>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</si>
  <si>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</si>
  <si>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</si>
  <si>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</si>
  <si>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</si>
  <si>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</si>
  <si>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</si>
  <si>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</si>
  <si>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</si>
  <si>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</si>
  <si>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</si>
  <si>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</si>
  <si>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</si>
  <si>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</si>
  <si>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</si>
  <si>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</si>
  <si>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</si>
  <si>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</si>
  <si>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</si>
  <si>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</si>
  <si>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</si>
  <si>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</si>
  <si>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</si>
  <si>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</si>
  <si>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</si>
  <si>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</si>
  <si>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</si>
  <si>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</si>
  <si>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</si>
  <si>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</si>
  <si>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</si>
  <si>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</si>
  <si>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</si>
  <si>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</si>
  <si>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</si>
  <si>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</si>
  <si>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</si>
  <si>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</si>
  <si>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</si>
  <si>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</si>
  <si>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</si>
  <si>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</si>
  <si>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</si>
  <si>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</si>
  <si>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</si>
  <si>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</si>
  <si>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</si>
  <si>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</si>
  <si>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</si>
  <si>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</si>
  <si>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</si>
  <si>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</si>
  <si>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</si>
  <si>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</si>
  <si>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</si>
  <si>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</si>
  <si>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</si>
  <si>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</si>
  <si>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</si>
  <si>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</si>
  <si>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</si>
  <si>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</si>
  <si>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</si>
  <si>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</si>
  <si>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</si>
  <si>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</si>
  <si>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</si>
  <si>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</si>
  <si>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</si>
  <si>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</si>
  <si>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</si>
  <si>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</si>
  <si>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</si>
  <si>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</si>
  <si>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</si>
  <si>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</si>
  <si>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</si>
  <si>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</si>
  <si>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</si>
  <si>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</si>
  <si>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</si>
  <si>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</si>
  <si>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</si>
  <si>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</si>
  <si>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</si>
  <si>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</si>
  <si>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</si>
  <si>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</si>
  <si>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</si>
  <si>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</si>
  <si>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</si>
  <si>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</si>
  <si>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</si>
  <si>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</si>
  <si>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</si>
  <si>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</si>
  <si>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</si>
  <si>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</si>
  <si>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</si>
  <si>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</si>
  <si>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</si>
  <si>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</si>
  <si>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</si>
  <si>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</si>
  <si>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</si>
  <si>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</si>
  <si>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</si>
  <si>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</si>
  <si>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</si>
  <si>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</si>
  <si>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</si>
  <si>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</si>
  <si>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</si>
  <si>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</si>
  <si>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</si>
  <si>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</si>
  <si>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</si>
  <si>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</si>
  <si>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</si>
  <si>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</si>
  <si>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</si>
  <si>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</si>
  <si>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</si>
  <si>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</si>
  <si>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</si>
  <si>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</si>
  <si>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</si>
  <si>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</si>
  <si>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</si>
  <si>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</si>
  <si>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</si>
  <si>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</si>
  <si>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</si>
  <si>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</si>
  <si>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</si>
  <si>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</si>
  <si>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</si>
  <si>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</si>
  <si>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</si>
  <si>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</si>
  <si>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</si>
  <si>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</si>
  <si>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</si>
  <si>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</si>
  <si>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</si>
  <si>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</si>
  <si>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</si>
  <si>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</si>
  <si>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</si>
  <si>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</si>
  <si>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</si>
  <si>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</si>
  <si>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</si>
  <si>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</si>
  <si>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</si>
  <si>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</si>
  <si>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</si>
  <si>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</si>
  <si>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</si>
  <si>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</si>
  <si>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</si>
  <si>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</si>
  <si>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</si>
  <si>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</si>
  <si>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</si>
  <si>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</si>
  <si>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</si>
  <si>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</si>
  <si>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</si>
  <si>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</si>
  <si>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</si>
  <si>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</si>
  <si>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</si>
  <si>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</si>
  <si>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</si>
  <si>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</si>
  <si>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</si>
  <si>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</si>
  <si>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</si>
  <si>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</si>
  <si>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</si>
  <si>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</si>
  <si>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</si>
  <si>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</si>
  <si>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</si>
  <si>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</si>
  <si>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</si>
  <si>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</si>
  <si>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</si>
  <si>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</si>
  <si>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</si>
  <si>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</si>
  <si>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</si>
  <si>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</si>
  <si>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</si>
  <si>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</si>
  <si>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</si>
  <si>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</si>
  <si>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</si>
  <si>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</si>
  <si>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</si>
  <si>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</si>
  <si>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</si>
  <si>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</si>
  <si>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</si>
  <si>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</si>
  <si>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</si>
  <si>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</si>
  <si>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</si>
  <si>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</si>
  <si>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</si>
  <si>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</si>
  <si>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</si>
  <si>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</si>
  <si>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</si>
  <si>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</si>
  <si>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</si>
  <si>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</si>
  <si>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</si>
  <si>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</si>
  <si>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</si>
  <si>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</si>
  <si>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</si>
  <si>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</si>
  <si>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</si>
  <si>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</si>
  <si>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</si>
  <si>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</si>
  <si>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</si>
  <si>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</si>
  <si>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</si>
  <si>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</si>
  <si>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</si>
  <si>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</si>
  <si>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</si>
  <si>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</si>
  <si>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</si>
  <si>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</si>
  <si>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</si>
  <si>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</si>
  <si>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</si>
  <si>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</si>
  <si>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</si>
  <si>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</si>
  <si>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</si>
  <si>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</si>
  <si>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</si>
  <si>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</si>
  <si>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</si>
  <si>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</si>
  <si>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</si>
  <si>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</si>
  <si>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</si>
  <si>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</si>
  <si>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</si>
  <si>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</si>
  <si>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</si>
  <si>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</si>
  <si>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</si>
  <si>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</si>
  <si>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</si>
  <si>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</si>
  <si>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</si>
  <si>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</si>
  <si>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</si>
  <si>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</si>
  <si>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</si>
  <si>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</si>
  <si>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</si>
  <si>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</si>
  <si>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</si>
  <si>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</si>
  <si>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</si>
  <si>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</si>
  <si>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</si>
  <si>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</si>
  <si>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</si>
  <si>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</si>
  <si>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</si>
  <si>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</si>
  <si>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</si>
  <si>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</si>
  <si>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</si>
  <si>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</si>
  <si>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</si>
  <si>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</si>
  <si>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</si>
  <si>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</si>
  <si>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</si>
  <si>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</si>
  <si>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</si>
  <si>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</si>
  <si>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</si>
  <si>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</si>
  <si>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</si>
  <si>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</si>
  <si>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</si>
  <si>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</si>
  <si>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</si>
  <si>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</si>
  <si>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</si>
  <si>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</si>
  <si>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</si>
  <si>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</si>
  <si>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</si>
  <si>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</si>
  <si>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</si>
  <si>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</si>
  <si>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</si>
  <si>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</si>
  <si>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</si>
  <si>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</si>
  <si>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</si>
  <si>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</si>
  <si>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</si>
  <si>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</si>
  <si>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</si>
  <si>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</si>
  <si>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</si>
  <si>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</si>
  <si>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</si>
  <si>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</si>
  <si>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</si>
  <si>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</si>
  <si>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</si>
  <si>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</si>
  <si>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</si>
  <si>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</si>
  <si>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</si>
  <si>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</si>
  <si>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</si>
  <si>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</si>
  <si>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</si>
  <si>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</si>
  <si>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</si>
  <si>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</si>
  <si>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</si>
  <si>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</si>
  <si>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</si>
  <si>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</si>
  <si>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</si>
  <si>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</si>
  <si>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</si>
  <si>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</si>
  <si>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</si>
  <si>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</si>
  <si>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</si>
  <si>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</si>
  <si>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</si>
  <si>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</si>
  <si>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</si>
  <si>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</si>
  <si>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</si>
  <si>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</si>
  <si>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</si>
  <si>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</si>
  <si>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</si>
  <si>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</si>
  <si>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</si>
  <si>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</si>
  <si>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</si>
  <si>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</si>
  <si>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</si>
  <si>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</si>
  <si>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</si>
  <si>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</si>
  <si>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</si>
  <si>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</si>
  <si>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</si>
  <si>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</si>
  <si>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</si>
  <si>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</si>
  <si>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</si>
  <si>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</si>
  <si>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</si>
  <si>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</si>
  <si>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</si>
  <si>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</si>
  <si>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</si>
  <si>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</si>
  <si>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</si>
  <si>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</si>
  <si>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</si>
  <si>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</si>
  <si>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</si>
  <si>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</si>
  <si>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</si>
  <si>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</si>
  <si>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</si>
  <si>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</si>
  <si>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</si>
  <si>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</si>
  <si>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</si>
  <si>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</si>
  <si>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</si>
  <si>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</si>
  <si>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</si>
  <si>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</si>
  <si>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</si>
  <si>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</si>
  <si>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</si>
  <si>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</si>
  <si>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</si>
  <si>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</si>
  <si>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</si>
  <si>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</si>
  <si>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</si>
  <si>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</si>
  <si>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</si>
  <si>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</si>
  <si>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</si>
  <si>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</si>
  <si>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</si>
  <si>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</si>
  <si>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</si>
  <si>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</si>
  <si>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</si>
  <si>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</si>
  <si>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</si>
  <si>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</si>
  <si>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</si>
  <si>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</si>
  <si>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</si>
  <si>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</si>
  <si>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</si>
  <si>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</si>
  <si>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</si>
  <si>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</si>
  <si>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</si>
  <si>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</si>
  <si>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</si>
  <si>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</si>
  <si>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</si>
  <si>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</si>
  <si>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</si>
  <si>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</si>
  <si>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</si>
  <si>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</si>
  <si>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</si>
  <si>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</si>
  <si>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</si>
  <si>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</si>
  <si>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</si>
  <si>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</si>
  <si>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</si>
  <si>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</si>
  <si>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</si>
  <si>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</si>
  <si>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</si>
  <si>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</si>
  <si>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</si>
  <si>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</si>
  <si>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</si>
  <si>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</si>
  <si>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</si>
  <si>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</si>
  <si>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</si>
  <si>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</si>
  <si>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</si>
  <si>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</si>
  <si>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</si>
  <si>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</si>
  <si>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</si>
  <si>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</si>
  <si>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</si>
  <si>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</si>
  <si>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</si>
  <si>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</si>
  <si>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</si>
  <si>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</si>
  <si>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</si>
  <si>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</si>
  <si>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</si>
  <si>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</si>
  <si>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</si>
  <si>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</si>
  <si>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</si>
  <si>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</si>
  <si>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</si>
  <si>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</si>
  <si>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</si>
  <si>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</si>
  <si>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</si>
  <si>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</si>
  <si>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</si>
  <si>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</si>
  <si>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</si>
  <si>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</si>
  <si>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</si>
  <si>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</si>
  <si>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</si>
  <si>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</si>
  <si>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</si>
  <si>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</si>
  <si>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</si>
  <si>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</si>
  <si>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</si>
  <si>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</si>
  <si>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</si>
  <si>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</si>
  <si>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</si>
  <si>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</si>
  <si>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</si>
  <si>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</si>
  <si>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</si>
  <si>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</si>
  <si>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</si>
  <si>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</si>
  <si>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</si>
  <si>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</si>
  <si>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</si>
  <si>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</si>
  <si>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</si>
  <si>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</si>
  <si>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</si>
  <si>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</si>
  <si>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</si>
  <si>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</si>
  <si>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</si>
  <si>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</si>
  <si>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</si>
  <si>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</si>
  <si>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</si>
  <si>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</si>
  <si>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</si>
  <si>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</si>
  <si>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</si>
  <si>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</si>
  <si>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</si>
  <si>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</si>
  <si>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</si>
  <si>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</si>
  <si>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</si>
  <si>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</si>
  <si>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</si>
  <si>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</si>
  <si>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</si>
  <si>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</si>
  <si>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</si>
  <si>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</si>
  <si>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</si>
  <si>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</si>
  <si>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</si>
  <si>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</si>
  <si>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</si>
  <si>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</si>
  <si>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</si>
  <si>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</si>
  <si>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</si>
  <si>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</si>
  <si>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</si>
  <si>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</si>
  <si>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</si>
  <si>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</si>
  <si>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</si>
  <si>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</si>
  <si>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</si>
  <si>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</si>
  <si>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</si>
  <si>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</si>
  <si>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</si>
  <si>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</si>
  <si>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</si>
  <si>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</si>
  <si>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</si>
  <si>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</si>
  <si>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</si>
  <si>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</si>
  <si>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</si>
  <si>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</si>
  <si>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</si>
  <si>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</si>
  <si>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</si>
  <si>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</si>
  <si>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</si>
  <si>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</si>
  <si>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</si>
  <si>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</si>
  <si>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</si>
  <si>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</si>
  <si>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</si>
  <si>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</si>
  <si>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</si>
  <si>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</si>
  <si>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</si>
  <si>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</si>
  <si>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</si>
  <si>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</si>
  <si>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</si>
  <si>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</si>
  <si>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</si>
  <si>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</si>
  <si>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</si>
  <si>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</si>
  <si>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</si>
  <si>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</si>
  <si>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</si>
  <si>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</si>
  <si>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</si>
  <si>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</si>
  <si>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</si>
  <si>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</si>
  <si>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</si>
  <si>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</si>
  <si>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</si>
  <si>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</si>
  <si>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</si>
  <si>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</si>
  <si>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</si>
  <si>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</si>
  <si>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</si>
  <si>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</si>
  <si>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</si>
  <si>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</si>
  <si>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</si>
  <si>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</si>
  <si>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</si>
  <si>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</si>
  <si>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</si>
  <si>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</si>
  <si>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</si>
  <si>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</si>
  <si>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</si>
  <si>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</si>
  <si>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</si>
  <si>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</si>
  <si>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</si>
  <si>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</si>
  <si>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</si>
  <si>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</si>
  <si>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</si>
  <si>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</si>
  <si>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</si>
  <si>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</si>
  <si>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</si>
  <si>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</si>
  <si>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</si>
  <si>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</si>
  <si>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</si>
  <si>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</si>
  <si>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</si>
  <si>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</si>
  <si>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</si>
  <si>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</si>
  <si>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</si>
  <si>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</si>
  <si>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</si>
  <si>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</si>
  <si>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</si>
  <si>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</si>
  <si>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</si>
  <si>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</si>
  <si>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</si>
  <si>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</si>
  <si>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</si>
  <si>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</si>
  <si>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</si>
  <si>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</si>
  <si>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</si>
  <si>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</si>
  <si>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</si>
  <si>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</si>
  <si>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</si>
  <si>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</si>
  <si>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</si>
  <si>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</si>
  <si>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</si>
  <si>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</si>
  <si>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</si>
  <si>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</si>
  <si>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</si>
  <si>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</si>
  <si>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</si>
  <si>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</si>
  <si>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</si>
  <si>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</si>
  <si>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</si>
  <si>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</si>
  <si>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</si>
  <si>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</si>
  <si>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</si>
  <si>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</si>
  <si>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</si>
  <si>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</si>
  <si>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</si>
  <si>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</si>
  <si>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</si>
  <si>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</si>
  <si>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</si>
  <si>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</si>
  <si>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</si>
  <si>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</si>
  <si>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</si>
  <si>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</si>
  <si>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</si>
  <si>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</si>
  <si>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</si>
  <si>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</si>
  <si>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</si>
  <si>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</si>
  <si>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</si>
  <si>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</si>
  <si>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</si>
  <si>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</si>
  <si>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</si>
  <si>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</si>
  <si>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</si>
  <si>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</si>
  <si>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</si>
  <si>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</si>
  <si>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</si>
  <si>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</si>
  <si>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</si>
  <si>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</si>
  <si>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</si>
  <si>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</si>
  <si>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</si>
  <si>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</si>
  <si>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</si>
  <si>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</si>
  <si>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</si>
  <si>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</si>
  <si>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</si>
  <si>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</si>
  <si>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</si>
  <si>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</si>
  <si>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</si>
  <si>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</si>
  <si>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</si>
  <si>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</si>
  <si>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</si>
  <si>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</si>
  <si>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</si>
  <si>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</si>
  <si>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</si>
  <si>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</si>
  <si>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</si>
  <si>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</si>
  <si>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</si>
  <si>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</si>
  <si>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</si>
  <si>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</si>
  <si>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</si>
  <si>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</si>
  <si>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</si>
  <si>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</si>
  <si>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</si>
  <si>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</si>
  <si>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</si>
  <si>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</si>
  <si>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</si>
  <si>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</si>
  <si>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</si>
  <si>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</si>
  <si>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</si>
  <si>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</si>
  <si>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</si>
  <si>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</si>
  <si>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</si>
  <si>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</si>
  <si>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</si>
  <si>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</si>
  <si>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</si>
  <si>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</si>
  <si>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</si>
  <si>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</si>
  <si>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</si>
  <si>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</si>
  <si>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</si>
  <si>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</si>
  <si>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</si>
  <si>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</si>
  <si>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</si>
  <si>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</si>
  <si>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</si>
  <si>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</si>
  <si>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</si>
  <si>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</si>
  <si>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</si>
  <si>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</si>
  <si>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</si>
  <si>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</si>
  <si>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</si>
  <si>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</si>
  <si>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</si>
  <si>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</si>
  <si>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</si>
  <si>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</si>
  <si>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</si>
  <si>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</si>
  <si>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</si>
  <si>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</si>
  <si>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</si>
  <si>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</si>
  <si>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</si>
  <si>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</si>
  <si>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</si>
  <si>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</si>
  <si>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</si>
  <si>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</si>
  <si>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</si>
  <si>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</si>
  <si>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</si>
  <si>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</si>
  <si>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</si>
  <si>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</si>
  <si>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</si>
  <si>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</si>
  <si>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</si>
  <si>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</si>
  <si>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</si>
  <si>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</si>
  <si>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</si>
  <si>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</si>
  <si>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</si>
  <si>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</si>
  <si>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</si>
  <si>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</si>
  <si>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</si>
  <si>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</si>
  <si>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</si>
  <si>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</si>
  <si>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</si>
  <si>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</si>
  <si>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</si>
  <si>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</si>
  <si>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</si>
  <si>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</si>
  <si>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</si>
  <si>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</si>
  <si>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</si>
  <si>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</si>
  <si>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</si>
  <si>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</si>
  <si>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</si>
  <si>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</si>
  <si>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</si>
  <si>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</si>
  <si>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</si>
  <si>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</si>
  <si>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</si>
  <si>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</si>
  <si>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</si>
  <si>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</si>
  <si>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</si>
  <si>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</si>
  <si>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</si>
  <si>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</si>
  <si>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</si>
  <si>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</si>
  <si>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</si>
  <si>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</si>
  <si>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</si>
  <si>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</si>
  <si>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</si>
  <si>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</si>
  <si>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</si>
  <si>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</si>
  <si>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</si>
  <si>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</si>
  <si>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</si>
  <si>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</si>
  <si>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</si>
  <si>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</si>
  <si>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</si>
  <si>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</si>
  <si>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</si>
  <si>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</si>
  <si>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</si>
  <si>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</si>
  <si>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</si>
  <si>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</si>
  <si>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</si>
  <si>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</si>
  <si>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</si>
  <si>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</si>
  <si>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</si>
  <si>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</si>
  <si>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</si>
  <si>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</si>
  <si>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</si>
  <si>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</si>
  <si>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</si>
  <si>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</si>
  <si>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</si>
  <si>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</si>
  <si>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</si>
  <si>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</si>
  <si>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</si>
  <si>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</si>
  <si>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</si>
  <si>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</si>
  <si>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</si>
  <si>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</si>
  <si>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</si>
  <si>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</si>
  <si>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</si>
  <si>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</si>
  <si>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</si>
  <si>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</si>
  <si>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</si>
  <si>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</si>
  <si>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</si>
  <si>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</si>
  <si>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</si>
  <si>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</si>
  <si>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</si>
  <si>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</si>
  <si>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</si>
  <si>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</si>
  <si>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</si>
  <si>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</si>
  <si>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</si>
  <si>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</si>
  <si>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</si>
  <si>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</si>
  <si>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</si>
  <si>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</si>
  <si>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</si>
  <si>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</si>
  <si>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</si>
  <si>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</si>
  <si>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</si>
  <si>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</si>
  <si>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</si>
  <si>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</si>
  <si>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</si>
  <si>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</si>
  <si>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</si>
  <si>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</si>
  <si>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</si>
  <si>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</si>
  <si>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</si>
  <si>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</si>
  <si>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</si>
  <si>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</si>
  <si>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</si>
  <si>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</si>
  <si>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</si>
  <si>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</si>
  <si>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</si>
  <si>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</si>
  <si>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</si>
  <si>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</si>
  <si>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</si>
  <si>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</si>
  <si>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</si>
  <si>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</si>
  <si>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</si>
  <si>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</si>
  <si>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</si>
  <si>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</si>
  <si>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</si>
  <si>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</si>
  <si>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</si>
  <si>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</si>
  <si>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</si>
  <si>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</si>
  <si>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</si>
  <si>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</si>
  <si>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</si>
  <si>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</si>
  <si>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</si>
  <si>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</si>
  <si>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</si>
  <si>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</si>
  <si>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</si>
  <si>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</si>
  <si>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</si>
  <si>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</si>
  <si>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</si>
  <si>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</si>
  <si>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</si>
  <si>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</si>
  <si>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</si>
  <si>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</si>
  <si>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</si>
  <si>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</si>
  <si>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</si>
  <si>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</si>
  <si>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</si>
  <si>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</si>
  <si>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</si>
  <si>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</si>
  <si>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</si>
  <si>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</si>
  <si>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</si>
  <si>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</si>
  <si>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</si>
  <si>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</si>
  <si>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</si>
  <si>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</si>
  <si>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</si>
  <si>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</si>
  <si>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</si>
  <si>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</si>
  <si>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</si>
  <si>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</si>
  <si>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</si>
  <si>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</si>
  <si>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</si>
  <si>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</si>
  <si>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</si>
  <si>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</si>
  <si>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</si>
  <si>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</si>
  <si>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</si>
  <si>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</si>
  <si>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</si>
  <si>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</si>
  <si>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</si>
  <si>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</si>
  <si>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</si>
  <si>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</si>
  <si>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</si>
  <si>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</si>
  <si>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</si>
  <si>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</si>
  <si>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</si>
  <si>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</si>
  <si>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</si>
  <si>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</si>
  <si>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</si>
  <si>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</si>
  <si>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</si>
  <si>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</si>
  <si>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</si>
  <si>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</si>
  <si>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</si>
  <si>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</si>
  <si>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</si>
  <si>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</si>
  <si>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</si>
  <si>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</si>
  <si>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</si>
  <si>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</si>
  <si>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</si>
  <si>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</si>
  <si>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</si>
  <si>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</si>
  <si>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</si>
  <si>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</si>
  <si>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</si>
  <si>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</si>
  <si>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</si>
  <si>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</si>
  <si>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</si>
  <si>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</si>
  <si>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</si>
  <si>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</si>
  <si>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</si>
  <si>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</si>
  <si>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</si>
  <si>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</si>
  <si>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</si>
  <si>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</si>
  <si>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</si>
  <si>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</si>
  <si>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</si>
  <si>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</si>
  <si>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</si>
  <si>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</si>
  <si>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</si>
  <si>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</si>
  <si>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</si>
  <si>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</si>
  <si>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</si>
  <si>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</si>
  <si>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</si>
  <si>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</si>
  <si>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</si>
  <si>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</si>
  <si>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</si>
  <si>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</si>
  <si>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</si>
  <si>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</si>
  <si>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</si>
  <si>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</si>
  <si>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</si>
  <si>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</si>
  <si>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</si>
  <si>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</si>
  <si>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</si>
  <si>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</si>
  <si>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</si>
  <si>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</si>
  <si>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</si>
  <si>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</si>
  <si>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</si>
  <si>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</si>
  <si>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</si>
  <si>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</si>
  <si>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</si>
  <si>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</si>
  <si>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</si>
  <si>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</si>
  <si>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</si>
  <si>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</si>
  <si>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</si>
  <si>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</si>
  <si>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</si>
  <si>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</si>
  <si>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</si>
  <si>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</si>
  <si>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</si>
  <si>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</si>
  <si>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</si>
  <si>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</si>
  <si>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</si>
  <si>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</si>
  <si>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</si>
  <si>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</si>
  <si>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</si>
  <si>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</si>
  <si>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</si>
  <si>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</si>
  <si>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</si>
  <si>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</si>
  <si>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</si>
  <si>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</si>
  <si>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</si>
  <si>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</si>
  <si>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</si>
  <si>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</si>
  <si>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</si>
  <si>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</si>
  <si>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</si>
  <si>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</si>
  <si>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</si>
  <si>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</si>
  <si>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</si>
  <si>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</si>
  <si>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</si>
  <si>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</si>
  <si>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</si>
  <si>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</si>
  <si>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</si>
  <si>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</si>
  <si>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</si>
  <si>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</si>
  <si>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</si>
  <si>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</si>
  <si>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</si>
  <si>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</si>
  <si>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</si>
  <si>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</si>
  <si>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</si>
  <si>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</si>
  <si>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</si>
  <si>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</si>
  <si>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</si>
  <si>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</si>
  <si>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</si>
  <si>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</si>
  <si>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</si>
  <si>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</si>
  <si>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</si>
  <si>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</si>
  <si>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</si>
  <si>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</si>
  <si>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</si>
  <si>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</si>
  <si>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</si>
  <si>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</si>
  <si>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</si>
  <si>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</si>
  <si>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</si>
  <si>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</si>
  <si>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</si>
  <si>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</si>
  <si>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</si>
  <si>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</si>
  <si>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</si>
  <si>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</si>
  <si>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</si>
  <si>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</si>
  <si>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</si>
  <si>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</si>
  <si>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</si>
  <si>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</si>
  <si>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</si>
  <si>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</si>
  <si>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</si>
  <si>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</si>
  <si>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</si>
  <si>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</si>
  <si>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</si>
  <si>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</si>
  <si>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</si>
  <si>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</si>
  <si>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</si>
  <si>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</si>
  <si>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</si>
  <si>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</si>
  <si>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</si>
  <si>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</si>
  <si>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</si>
  <si>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</si>
  <si>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</si>
  <si>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</si>
  <si>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</si>
  <si>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</si>
  <si>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</si>
  <si>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</si>
  <si>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</si>
  <si>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</si>
  <si>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</si>
  <si>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</si>
  <si>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</si>
  <si>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</si>
  <si>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</si>
  <si>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</si>
  <si>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</si>
  <si>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</si>
  <si>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</si>
  <si>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</si>
  <si>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</si>
  <si>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</si>
  <si>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</si>
  <si>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</si>
  <si>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</si>
  <si>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</si>
  <si>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</si>
  <si>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</si>
  <si>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</si>
  <si>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</si>
  <si>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</si>
  <si>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</si>
  <si>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</si>
  <si>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</si>
  <si>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</si>
  <si>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</si>
  <si>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</si>
  <si>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</si>
  <si>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</si>
  <si>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</si>
  <si>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</si>
  <si>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</si>
  <si>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</si>
  <si>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</si>
  <si>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</si>
  <si>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</si>
  <si>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</si>
  <si>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</si>
  <si>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</si>
  <si>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</si>
  <si>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</si>
  <si>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</si>
  <si>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</si>
  <si>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</si>
  <si>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</si>
  <si>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</si>
  <si>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</si>
  <si>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</si>
  <si>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</si>
  <si>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</si>
  <si>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</si>
  <si>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</si>
  <si>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</si>
  <si>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</si>
  <si>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</si>
  <si>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</si>
  <si>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</si>
  <si>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</si>
  <si>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</si>
  <si>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</si>
  <si>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</si>
  <si>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</si>
  <si>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</si>
  <si>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</si>
  <si>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</si>
  <si>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</si>
  <si>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</si>
  <si>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</si>
  <si>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</si>
  <si>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</si>
  <si>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</si>
  <si>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</si>
  <si>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</si>
  <si>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</si>
  <si>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</si>
  <si>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</si>
  <si>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</si>
  <si>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</si>
  <si>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</si>
  <si>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</si>
  <si>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</si>
  <si>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</si>
  <si>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</si>
  <si>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</si>
  <si>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</si>
  <si>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</si>
  <si>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</si>
  <si>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</si>
  <si>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</si>
  <si>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</si>
  <si>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</si>
  <si>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</si>
  <si>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</si>
  <si>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</si>
  <si>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</si>
  <si>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</si>
  <si>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</si>
  <si>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</si>
  <si>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</si>
  <si>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</si>
  <si>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</si>
  <si>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</si>
  <si>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</si>
  <si>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</si>
  <si>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</si>
  <si>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</si>
  <si>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</si>
  <si>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</si>
  <si>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</si>
  <si>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</si>
  <si>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</si>
  <si>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</si>
  <si>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</si>
  <si>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</si>
  <si>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</si>
  <si>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</si>
  <si>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</si>
  <si>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</si>
  <si>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</si>
  <si>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</si>
  <si>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</si>
  <si>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</si>
  <si>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</si>
  <si>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</si>
  <si>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</si>
  <si>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</si>
  <si>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</si>
  <si>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</si>
  <si>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</si>
  <si>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</si>
  <si>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</si>
  <si>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</si>
  <si>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</si>
  <si>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</si>
  <si>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</si>
  <si>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</si>
  <si>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</si>
  <si>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</si>
  <si>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</si>
  <si>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</si>
  <si>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</si>
  <si>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</si>
  <si>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</si>
  <si>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</si>
  <si>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</si>
  <si>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</si>
  <si>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</si>
  <si>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</si>
  <si>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</si>
  <si>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</si>
  <si>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</si>
  <si>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</si>
  <si>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</si>
  <si>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</si>
  <si>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</si>
  <si>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</si>
  <si>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</si>
  <si>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</si>
  <si>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</si>
  <si>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</si>
  <si>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</si>
  <si>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</si>
  <si>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</si>
  <si>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</si>
  <si>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</si>
  <si>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</si>
  <si>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</si>
  <si>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</si>
  <si>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</si>
  <si>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</si>
  <si>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</si>
  <si>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</si>
  <si>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</si>
  <si>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</si>
  <si>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</si>
  <si>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</si>
  <si>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</si>
  <si>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</si>
  <si>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</si>
  <si>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</si>
  <si>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</si>
  <si>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</si>
  <si>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</si>
  <si>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</si>
  <si>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</si>
  <si>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</si>
  <si>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</si>
  <si>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</si>
  <si>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</si>
  <si>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</si>
  <si>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</si>
  <si>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</si>
  <si>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</si>
  <si>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</si>
  <si>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</si>
  <si>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</si>
  <si>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</si>
  <si>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</si>
  <si>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</si>
  <si>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</si>
  <si>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</si>
  <si>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</si>
  <si>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</si>
  <si>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</si>
  <si>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</si>
  <si>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</si>
  <si>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</si>
  <si>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</si>
  <si>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</si>
  <si>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</si>
  <si>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</si>
  <si>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</si>
  <si>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</si>
  <si>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</si>
  <si>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</si>
  <si>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</si>
  <si>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</si>
  <si>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</si>
  <si>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</si>
  <si>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</si>
  <si>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</si>
  <si>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</si>
  <si>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</si>
  <si>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</si>
  <si>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</si>
  <si>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</si>
  <si>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</si>
  <si>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</si>
  <si>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</si>
  <si>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</si>
  <si>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</si>
  <si>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</si>
  <si>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</si>
  <si>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</si>
  <si>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</si>
  <si>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</si>
  <si>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</si>
  <si>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</si>
  <si>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</si>
  <si>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</si>
  <si>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</si>
  <si>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</si>
  <si>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</si>
  <si>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</si>
  <si>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</si>
  <si>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</si>
  <si>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</si>
  <si>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</si>
  <si>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</si>
  <si>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</si>
  <si>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</si>
  <si>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</si>
  <si>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</si>
  <si>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</si>
  <si>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</si>
  <si>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</si>
  <si>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</si>
  <si>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</si>
  <si>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</si>
  <si>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</si>
  <si>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</si>
  <si>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</si>
  <si>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</si>
  <si>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</si>
  <si>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</si>
  <si>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</si>
  <si>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</si>
  <si>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</si>
  <si>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</si>
  <si>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</si>
  <si>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</si>
  <si>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</si>
  <si>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</si>
  <si>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</si>
  <si>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</si>
  <si>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</si>
  <si>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</si>
  <si>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</si>
  <si>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</si>
  <si>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</si>
  <si>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</si>
  <si>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</si>
  <si>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</si>
  <si>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</si>
  <si>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</si>
  <si>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</si>
  <si>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</si>
  <si>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</si>
  <si>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</si>
  <si>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</si>
  <si>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</si>
  <si>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</si>
  <si>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</si>
  <si>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</si>
  <si>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</si>
  <si>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</si>
  <si>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</si>
  <si>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</si>
  <si>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</si>
  <si>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</si>
  <si>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</si>
  <si>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</si>
  <si>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</si>
  <si>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</si>
  <si>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</si>
  <si>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</si>
  <si>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</si>
  <si>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</si>
  <si>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</si>
  <si>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</si>
  <si>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</si>
  <si>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</si>
  <si>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</si>
  <si>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</si>
  <si>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</si>
  <si>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</si>
  <si>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</si>
  <si>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</si>
  <si>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</si>
  <si>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</si>
  <si>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</si>
  <si>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</si>
  <si>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</si>
  <si>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</si>
  <si>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</si>
  <si>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</si>
  <si>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</si>
  <si>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</si>
  <si>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</si>
  <si>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</si>
  <si>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</si>
  <si>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</si>
  <si>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</si>
  <si>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</si>
  <si>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</si>
  <si>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</si>
  <si>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</si>
  <si>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</si>
  <si>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</si>
  <si>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</si>
  <si>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</si>
  <si>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</si>
  <si>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</si>
  <si>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</si>
  <si>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</si>
  <si>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</si>
  <si>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</si>
  <si>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</si>
  <si>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</si>
  <si>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</si>
  <si>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</si>
  <si>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</si>
  <si>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</si>
  <si>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</si>
  <si>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</si>
  <si>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</si>
  <si>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</si>
  <si>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</si>
  <si>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</si>
  <si>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</si>
  <si>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</si>
  <si>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</si>
  <si>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</si>
  <si>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</si>
  <si>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</si>
  <si>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</si>
  <si>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</si>
  <si>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</si>
  <si>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</si>
  <si>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</si>
  <si>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</si>
  <si>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</si>
  <si>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</si>
  <si>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</si>
  <si>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</si>
  <si>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</si>
  <si>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</si>
  <si>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</si>
  <si>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</si>
  <si>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</si>
  <si>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</si>
  <si>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</si>
  <si>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</si>
  <si>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</si>
  <si>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</si>
  <si>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</si>
  <si>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</si>
  <si>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</si>
  <si>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</si>
  <si>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</si>
  <si>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</si>
  <si>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</si>
  <si>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</si>
  <si>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</si>
  <si>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</si>
  <si>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</si>
  <si>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</si>
  <si>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</si>
  <si>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</si>
  <si>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</si>
  <si>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</si>
  <si>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</si>
  <si>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</si>
  <si>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</si>
  <si>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</si>
  <si>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</si>
  <si>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</si>
  <si>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</si>
  <si>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</si>
  <si>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</si>
  <si>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</si>
  <si>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</si>
  <si>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</si>
  <si>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</si>
  <si>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</si>
  <si>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</si>
  <si>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</si>
  <si>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</si>
  <si>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</si>
  <si>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</si>
  <si>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</si>
  <si>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</si>
  <si>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</si>
  <si>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</si>
  <si>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</si>
  <si>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</si>
  <si>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</si>
  <si>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</si>
  <si>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</si>
  <si>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</si>
  <si>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</si>
  <si>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</si>
  <si>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</si>
  <si>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</si>
  <si>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</si>
  <si>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</si>
  <si>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</si>
  <si>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</si>
  <si>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</si>
  <si>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</si>
  <si>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</si>
  <si>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</si>
  <si>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</si>
  <si>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</si>
  <si>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</si>
  <si>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</si>
  <si>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</si>
  <si>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</si>
  <si>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</si>
  <si>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</si>
  <si>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</si>
  <si>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</si>
  <si>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</si>
  <si>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</si>
  <si>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</si>
  <si>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</si>
  <si>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</si>
  <si>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</si>
  <si>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</si>
  <si>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</si>
  <si>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</si>
  <si>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</si>
  <si>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</si>
  <si>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</si>
  <si>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</si>
  <si>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</si>
  <si>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</si>
  <si>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</si>
  <si>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</si>
  <si>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</si>
  <si>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</si>
  <si>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</si>
  <si>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</si>
  <si>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</si>
  <si>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</si>
  <si>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</si>
  <si>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</si>
  <si>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</si>
  <si>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</si>
  <si>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</si>
  <si>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</si>
  <si>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</si>
  <si>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</si>
  <si>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</si>
  <si>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</si>
  <si>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</si>
  <si>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</si>
  <si>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</si>
  <si>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</si>
  <si>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</si>
  <si>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</si>
  <si>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</si>
  <si>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</si>
  <si>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</si>
  <si>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</si>
  <si>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</si>
  <si>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</si>
  <si>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</si>
  <si>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</si>
  <si>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</si>
  <si>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</si>
  <si>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</si>
  <si>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</si>
  <si>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</si>
  <si>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</si>
  <si>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</si>
  <si>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</si>
  <si>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</si>
  <si>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</si>
  <si>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</si>
  <si>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</si>
  <si>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</si>
  <si>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</si>
  <si>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</si>
  <si>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</si>
  <si>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</si>
  <si>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</si>
  <si>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</si>
  <si>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</si>
  <si>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</si>
  <si>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</si>
  <si>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</si>
  <si>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</si>
  <si>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</si>
  <si>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</si>
  <si>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</si>
  <si>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</si>
  <si>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</si>
  <si>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</si>
  <si>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</si>
  <si>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</si>
  <si>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</si>
  <si>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</si>
  <si>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</si>
  <si>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</si>
  <si>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</si>
  <si>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</si>
  <si>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</si>
  <si>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</si>
  <si>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</si>
  <si>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</si>
  <si>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</si>
  <si>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</si>
  <si>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</si>
  <si>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</si>
  <si>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</si>
  <si>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</si>
  <si>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</si>
  <si>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</si>
  <si>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</si>
  <si>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</si>
  <si>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</si>
  <si>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</si>
  <si>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</si>
  <si>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</si>
  <si>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</si>
  <si>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</si>
  <si>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</si>
  <si>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</si>
  <si>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</si>
  <si>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</si>
  <si>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</si>
  <si>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</si>
  <si>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</si>
  <si>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</si>
  <si>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</si>
  <si>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</si>
  <si>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</si>
  <si>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</si>
  <si>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</si>
  <si>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</si>
  <si>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</si>
  <si>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</si>
  <si>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</si>
  <si>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</si>
  <si>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</si>
  <si>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</si>
  <si>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</si>
  <si>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</si>
  <si>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</si>
  <si>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</si>
  <si>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</si>
  <si>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</si>
  <si>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</si>
  <si>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</si>
  <si>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</si>
  <si>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</si>
  <si>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</si>
  <si>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</si>
  <si>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</si>
  <si>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</si>
  <si>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</si>
  <si>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</si>
  <si>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</si>
  <si>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</si>
  <si>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</si>
  <si>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</si>
  <si>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</si>
  <si>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</si>
  <si>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</si>
  <si>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</si>
  <si>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</si>
  <si>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</si>
  <si>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</si>
  <si>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</si>
  <si>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</si>
  <si>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</si>
  <si>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</si>
  <si>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</si>
  <si>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</si>
  <si>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</si>
  <si>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</si>
  <si>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</si>
  <si>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</si>
  <si>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</si>
  <si>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</si>
  <si>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</si>
  <si>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</si>
  <si>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</si>
  <si>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</si>
  <si>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</si>
  <si>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</si>
  <si>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</si>
  <si>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</si>
  <si>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</si>
  <si>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</si>
  <si>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</si>
  <si>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</si>
  <si>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</si>
  <si>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</si>
  <si>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</si>
  <si>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</si>
  <si>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</si>
  <si>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</si>
  <si>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</si>
  <si>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</si>
  <si>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</si>
  <si>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</si>
  <si>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</si>
  <si>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</si>
  <si>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</si>
  <si>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</si>
  <si>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</si>
  <si>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</si>
  <si>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</si>
  <si>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</si>
  <si>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</si>
  <si>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</si>
  <si>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</si>
  <si>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</si>
  <si>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</si>
  <si>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</si>
  <si>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</si>
  <si>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</si>
  <si>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</si>
  <si>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</si>
  <si>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</si>
  <si>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</si>
  <si>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</si>
  <si>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</si>
  <si>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</si>
  <si>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</si>
  <si>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</si>
  <si>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</si>
  <si>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</si>
  <si>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</si>
  <si>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</si>
  <si>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</si>
  <si>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</si>
  <si>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</si>
  <si>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</si>
  <si>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</si>
  <si>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</si>
  <si>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</si>
  <si>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</si>
  <si>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</si>
  <si>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</si>
  <si>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</si>
  <si>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</si>
  <si>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</si>
  <si>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</si>
  <si>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</si>
  <si>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</si>
  <si>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</si>
  <si>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</si>
  <si>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</si>
  <si>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</si>
  <si>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</si>
  <si>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</si>
  <si>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</si>
  <si>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</si>
  <si>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</si>
  <si>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</si>
  <si>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</si>
  <si>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</si>
  <si>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</si>
  <si>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</si>
  <si>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</si>
  <si>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</si>
  <si>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</si>
  <si>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</si>
  <si>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</si>
  <si>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</si>
  <si>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</si>
  <si>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</si>
  <si>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</si>
  <si>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</si>
  <si>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</si>
  <si>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</si>
  <si>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</si>
  <si>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</si>
  <si>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</si>
  <si>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</si>
  <si>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</si>
  <si>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</si>
  <si>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</si>
  <si>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</si>
  <si>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</si>
  <si>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</si>
  <si>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</si>
  <si>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</si>
  <si>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</si>
  <si>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</si>
  <si>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</si>
  <si>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</si>
  <si>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</si>
  <si>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</si>
  <si>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</si>
  <si>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</si>
  <si>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</si>
  <si>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</si>
  <si>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</si>
  <si>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</si>
  <si>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</si>
  <si>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</si>
  <si>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</si>
  <si>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</si>
  <si>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</si>
  <si>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</si>
  <si>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</si>
  <si>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</si>
  <si>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</si>
  <si>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</si>
  <si>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</si>
  <si>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</si>
  <si>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</si>
  <si>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</si>
  <si>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</si>
  <si>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</si>
  <si>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</si>
  <si>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</si>
  <si>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</si>
  <si>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</si>
  <si>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</si>
  <si>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</si>
  <si>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</si>
  <si>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</si>
  <si>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</si>
  <si>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</si>
  <si>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</si>
  <si>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</si>
  <si>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</si>
  <si>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</si>
  <si>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</si>
  <si>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</si>
  <si>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</si>
  <si>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</si>
  <si>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</si>
  <si>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</si>
  <si>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</si>
  <si>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</si>
  <si>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</si>
  <si>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</si>
  <si>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</si>
  <si>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</si>
  <si>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</si>
  <si>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</si>
  <si>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</si>
  <si>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</si>
  <si>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</si>
  <si>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</si>
  <si>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</si>
  <si>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</si>
  <si>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</si>
  <si>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</si>
  <si>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</si>
  <si>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</si>
  <si>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</si>
  <si>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</si>
  <si>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</si>
  <si>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</si>
  <si>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</si>
  <si>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</si>
  <si>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</si>
  <si>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</si>
  <si>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</si>
  <si>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</si>
  <si>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</si>
  <si>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</si>
  <si>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</si>
  <si>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</si>
  <si>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</si>
  <si>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</si>
  <si>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</si>
  <si>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</si>
  <si>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</si>
  <si>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</si>
  <si>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</si>
  <si>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</si>
  <si>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</si>
  <si>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</si>
  <si>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</si>
  <si>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</si>
  <si>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</si>
  <si>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</si>
  <si>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</si>
  <si>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</si>
  <si>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</si>
  <si>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</si>
  <si>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</si>
  <si>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</si>
  <si>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</si>
  <si>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</si>
  <si>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</si>
  <si>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</si>
  <si>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</si>
  <si>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</si>
  <si>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</si>
  <si>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</si>
  <si>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</si>
  <si>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</si>
  <si>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</si>
  <si>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</si>
  <si>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</si>
  <si>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</si>
  <si>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</si>
  <si>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</si>
  <si>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</si>
  <si>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</si>
  <si>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</si>
  <si>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</si>
  <si>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</si>
  <si>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</si>
  <si>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</si>
  <si>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</si>
  <si>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</si>
  <si>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</si>
  <si>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</si>
  <si>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</si>
  <si>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</si>
  <si>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</si>
  <si>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</si>
  <si>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</si>
  <si>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</si>
  <si>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</si>
  <si>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</si>
  <si>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</si>
  <si>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</si>
  <si>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</si>
  <si>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</si>
  <si>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</si>
  <si>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</si>
  <si>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</si>
  <si>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</si>
  <si>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</si>
  <si>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</si>
  <si>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</si>
  <si>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</si>
  <si>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</si>
  <si>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</si>
  <si>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</si>
  <si>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</si>
  <si>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</si>
  <si>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</si>
  <si>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</si>
  <si>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</si>
  <si>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</si>
  <si>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</si>
  <si>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</si>
  <si>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</si>
  <si>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</si>
  <si>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</si>
  <si>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</si>
  <si>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</si>
  <si>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</si>
  <si>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</si>
  <si>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</si>
  <si>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</si>
  <si>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</si>
  <si>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</si>
  <si>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</si>
  <si>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</si>
  <si>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</si>
  <si>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</si>
  <si>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</si>
  <si>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</si>
  <si>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</si>
  <si>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</si>
  <si>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</si>
  <si>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</si>
  <si>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</si>
  <si>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</si>
  <si>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</si>
  <si>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</si>
  <si>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</si>
  <si>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</si>
  <si>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</si>
  <si>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</si>
  <si>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</si>
  <si>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</si>
  <si>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</si>
  <si>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</si>
  <si>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</si>
  <si>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</si>
  <si>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</si>
  <si>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</si>
  <si>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</si>
  <si>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</si>
  <si>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</si>
  <si>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</si>
  <si>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</si>
  <si>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</si>
  <si>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</si>
  <si>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</si>
  <si>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</si>
  <si>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</si>
  <si>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</si>
  <si>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</si>
  <si>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</si>
  <si>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</si>
  <si>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</si>
  <si>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</si>
  <si>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</si>
  <si>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</si>
  <si>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</si>
  <si>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</si>
  <si>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</si>
  <si>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</si>
  <si>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</si>
  <si>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</si>
  <si>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</si>
  <si>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</si>
  <si>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</si>
  <si>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</si>
  <si>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</si>
  <si>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</si>
  <si>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</si>
  <si>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</si>
  <si>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</si>
  <si>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</si>
  <si>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</si>
  <si>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</si>
  <si>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</si>
  <si>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</si>
  <si>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</si>
  <si>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</si>
  <si>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</si>
  <si>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</si>
  <si>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</si>
  <si>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</si>
  <si>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</si>
  <si>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</si>
  <si>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</si>
  <si>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</si>
  <si>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</si>
  <si>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</si>
  <si>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</si>
  <si>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</si>
  <si>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</si>
  <si>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</si>
  <si>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</si>
  <si>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</si>
  <si>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</si>
  <si>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</si>
  <si>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</si>
  <si>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</si>
  <si>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</si>
  <si>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</si>
  <si>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</si>
  <si>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</si>
  <si>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</si>
  <si>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</si>
  <si>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</si>
  <si>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</si>
  <si>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</si>
  <si>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</si>
  <si>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</si>
  <si>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</si>
  <si>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</si>
  <si>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</si>
  <si>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</si>
  <si>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</si>
  <si>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</si>
  <si>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</si>
  <si>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</si>
  <si>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</si>
  <si>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</si>
  <si>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</si>
  <si>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</si>
  <si>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</si>
  <si>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</si>
  <si>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</si>
  <si>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</si>
  <si>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</si>
  <si>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</si>
  <si>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</si>
  <si>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</si>
  <si>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</si>
  <si>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</si>
  <si>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</si>
  <si>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</si>
  <si>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</si>
  <si>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</si>
  <si>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</si>
  <si>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</si>
  <si>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</si>
  <si>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</si>
  <si>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</si>
  <si>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</si>
  <si>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</si>
  <si>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</si>
  <si>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</si>
  <si>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</si>
  <si>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</si>
  <si>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</si>
  <si>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</si>
  <si>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</si>
  <si>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</si>
  <si>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</si>
  <si>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</si>
  <si>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</si>
  <si>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</si>
  <si>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</si>
  <si>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</si>
  <si>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</si>
  <si>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</si>
  <si>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</si>
  <si>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</si>
  <si>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</si>
  <si>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</si>
  <si>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</si>
  <si>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</si>
  <si>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</si>
  <si>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</si>
  <si>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</si>
  <si>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</si>
  <si>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</si>
  <si>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</si>
  <si>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</si>
  <si>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</si>
  <si>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</si>
  <si>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</si>
  <si>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</si>
  <si>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</si>
  <si>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</si>
  <si>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</si>
  <si>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</si>
  <si>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</si>
  <si>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</si>
  <si>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</si>
  <si>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</si>
  <si>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</si>
  <si>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</si>
  <si>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</si>
  <si>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</si>
  <si>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</si>
  <si>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</si>
  <si>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</si>
  <si>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</si>
  <si>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</si>
  <si>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</si>
  <si>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</si>
  <si>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</si>
  <si>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</si>
  <si>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</si>
  <si>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</si>
  <si>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</si>
  <si>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</si>
  <si>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</si>
  <si>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</si>
  <si>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</si>
  <si>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</si>
  <si>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</si>
  <si>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</si>
  <si>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</si>
  <si>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</si>
  <si>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</si>
  <si>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</si>
  <si>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</si>
  <si>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</si>
  <si>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</si>
  <si>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</si>
  <si>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</si>
  <si>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</si>
  <si>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</si>
  <si>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</si>
  <si>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</si>
  <si>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</si>
  <si>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</si>
  <si>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</si>
  <si>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</si>
  <si>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</si>
  <si>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</si>
  <si>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</si>
  <si>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</si>
  <si>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</si>
  <si>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</si>
  <si>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</si>
  <si>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</si>
  <si>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</si>
  <si>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</si>
  <si>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</si>
  <si>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</si>
  <si>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</si>
  <si>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</si>
  <si>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</si>
  <si>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</si>
  <si>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</si>
  <si>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</si>
  <si>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</si>
  <si>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</si>
  <si>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</si>
  <si>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</si>
  <si>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</si>
  <si>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</si>
  <si>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</si>
  <si>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</si>
  <si>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</si>
  <si>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</si>
  <si>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</si>
  <si>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</si>
  <si>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</si>
  <si>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</si>
  <si>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</si>
  <si>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</si>
  <si>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</si>
  <si>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</si>
  <si>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</si>
  <si>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</si>
  <si>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</si>
  <si>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</si>
  <si>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</si>
  <si>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</si>
  <si>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</si>
  <si>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</si>
  <si>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</si>
  <si>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</si>
  <si>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</si>
  <si>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</si>
  <si>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</si>
  <si>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</si>
  <si>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</si>
  <si>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</si>
  <si>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</si>
  <si>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</si>
  <si>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</si>
  <si>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</si>
  <si>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</si>
  <si>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</si>
  <si>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</si>
  <si>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</si>
  <si>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</si>
  <si>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</si>
  <si>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</si>
  <si>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</si>
  <si>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</si>
  <si>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</si>
  <si>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</si>
  <si>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</si>
  <si>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</si>
  <si>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</si>
  <si>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</si>
  <si>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</si>
  <si>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</si>
  <si>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</si>
  <si>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</si>
  <si>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</si>
  <si>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</si>
  <si>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</si>
  <si>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</si>
  <si>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</si>
  <si>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</si>
  <si>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</si>
  <si>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</si>
  <si>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</si>
  <si>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</si>
  <si>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</si>
  <si>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</si>
  <si>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</si>
  <si>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</si>
  <si>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</si>
  <si>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</si>
  <si>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</si>
  <si>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</si>
  <si>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</si>
  <si>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</si>
  <si>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</si>
  <si>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</si>
  <si>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</si>
  <si>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</si>
  <si>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</si>
  <si>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</si>
  <si>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</si>
  <si>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</si>
  <si>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</si>
  <si>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</si>
  <si>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</si>
  <si>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</si>
  <si>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</si>
  <si>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</si>
  <si>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</si>
  <si>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</si>
  <si>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</si>
  <si>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</si>
  <si>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</si>
  <si>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</si>
  <si>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</si>
  <si>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</si>
  <si>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</si>
  <si>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</si>
  <si>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</si>
  <si>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</si>
  <si>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</si>
  <si>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</si>
  <si>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</si>
  <si>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</si>
  <si>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</si>
  <si>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</si>
  <si>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</si>
  <si>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</si>
  <si>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</si>
  <si>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</si>
  <si>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</si>
  <si>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</si>
  <si>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</si>
  <si>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</si>
  <si>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</si>
  <si>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</si>
  <si>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</si>
  <si>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</si>
  <si>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</si>
  <si>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</si>
  <si>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</si>
  <si>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</si>
  <si>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</si>
  <si>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</si>
  <si>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</si>
  <si>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</si>
  <si>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</si>
  <si>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</si>
  <si>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</si>
  <si>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</si>
  <si>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</si>
  <si>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</si>
  <si>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</si>
  <si>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</si>
  <si>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</si>
  <si>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</si>
  <si>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</si>
  <si>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</si>
  <si>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</si>
  <si>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</si>
  <si>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</si>
  <si>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</si>
  <si>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</si>
  <si>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</si>
  <si>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</si>
  <si>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</si>
  <si>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</si>
  <si>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</si>
  <si>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</si>
  <si>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</si>
  <si>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</si>
  <si>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</si>
  <si>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</si>
  <si>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</si>
  <si>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</si>
  <si>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</si>
  <si>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</si>
  <si>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</si>
  <si>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</si>
  <si>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</si>
  <si>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</si>
  <si>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</si>
  <si>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</si>
  <si>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</si>
  <si>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</si>
  <si>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</si>
  <si>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</si>
  <si>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</si>
  <si>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</si>
  <si>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</si>
  <si>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</si>
  <si>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</si>
  <si>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</si>
  <si>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</si>
  <si>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</si>
  <si>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</si>
  <si>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</si>
  <si>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</si>
  <si>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</si>
  <si>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</si>
  <si>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</si>
  <si>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</si>
  <si>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</si>
  <si>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</si>
  <si>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</si>
  <si>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</si>
  <si>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</si>
  <si>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</si>
  <si>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</si>
  <si>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</si>
  <si>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</si>
  <si>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</si>
  <si>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</si>
  <si>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</si>
  <si>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</si>
  <si>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</si>
  <si>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</si>
  <si>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</si>
  <si>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</si>
  <si>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</si>
  <si>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</si>
  <si>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</si>
  <si>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</si>
  <si>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</si>
  <si>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</si>
  <si>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</si>
  <si>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</si>
  <si>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</si>
  <si>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</si>
  <si>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</si>
  <si>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</si>
  <si>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</si>
  <si>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</si>
  <si>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</si>
  <si>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</si>
  <si>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</si>
  <si>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</si>
  <si>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</si>
  <si>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</si>
  <si>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</si>
  <si>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</si>
  <si>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</si>
  <si>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</si>
  <si>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</si>
  <si>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</si>
  <si>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</si>
  <si>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</si>
  <si>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</si>
  <si>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</si>
  <si>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</si>
  <si>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</si>
  <si>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</si>
  <si>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</si>
  <si>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</si>
  <si>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</si>
  <si>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</si>
  <si>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</si>
  <si>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</si>
  <si>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</si>
  <si>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</si>
  <si>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</si>
  <si>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</si>
  <si>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</si>
  <si>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</si>
  <si>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</si>
  <si>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</si>
  <si>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</si>
  <si>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</si>
  <si>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</si>
  <si>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</si>
  <si>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</si>
  <si>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</si>
  <si>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</si>
  <si>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</si>
  <si>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</si>
  <si>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</si>
  <si>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</si>
  <si>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</si>
  <si>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</si>
  <si>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</si>
  <si>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</si>
  <si>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</si>
  <si>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</si>
  <si>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</si>
  <si>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</si>
  <si>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</si>
  <si>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</si>
  <si>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</si>
  <si>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</si>
  <si>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</si>
  <si>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</si>
  <si>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</si>
  <si>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</si>
  <si>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</si>
  <si>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</si>
  <si>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</si>
  <si>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</si>
  <si>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</si>
  <si>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</si>
  <si>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</si>
  <si>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</si>
  <si>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</si>
  <si>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</si>
  <si>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</si>
  <si>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</si>
  <si>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</si>
  <si>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</si>
  <si>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</si>
  <si>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</si>
  <si>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</si>
  <si>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</si>
  <si>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</si>
  <si>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</si>
  <si>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</si>
  <si>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</si>
  <si>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</si>
  <si>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</si>
  <si>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</si>
  <si>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</si>
  <si>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</si>
  <si>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</si>
  <si>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</si>
  <si>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</si>
  <si>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</si>
  <si>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</si>
  <si>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</si>
  <si>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</si>
  <si>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</si>
  <si>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</si>
  <si>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</si>
  <si>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</si>
  <si>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</si>
  <si>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</si>
  <si>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</si>
  <si>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</si>
  <si>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</si>
  <si>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</si>
  <si>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</si>
  <si>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</si>
  <si>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</si>
  <si>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</si>
  <si>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</si>
  <si>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</si>
  <si>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</si>
  <si>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</si>
  <si>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</si>
  <si>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</si>
  <si>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</si>
  <si>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</si>
  <si>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</si>
  <si>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</si>
  <si>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</si>
  <si>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</si>
  <si>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</si>
  <si>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</si>
  <si>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</si>
  <si>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</si>
  <si>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</si>
  <si>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</si>
  <si>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</si>
  <si>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</si>
  <si>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</si>
  <si>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</si>
  <si>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</si>
  <si>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</si>
  <si>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</si>
  <si>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</si>
  <si>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</si>
  <si>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</si>
  <si>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</si>
  <si>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</si>
  <si>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</si>
  <si>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</si>
  <si>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</si>
  <si>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</si>
  <si>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</si>
  <si>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</si>
  <si>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</si>
  <si>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</si>
  <si>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</si>
  <si>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</si>
  <si>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</si>
  <si>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</si>
  <si>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</si>
  <si>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</si>
  <si>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</si>
  <si>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</si>
  <si>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</si>
  <si>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</si>
  <si>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</si>
  <si>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</si>
  <si>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</si>
  <si>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</si>
  <si>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</si>
  <si>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</si>
  <si>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</si>
  <si>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</si>
  <si>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</si>
  <si>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</si>
  <si>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</si>
  <si>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</si>
  <si>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</si>
  <si>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</si>
  <si>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</si>
  <si>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</si>
  <si>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</si>
  <si>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</si>
  <si>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</si>
  <si>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</si>
  <si>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</si>
  <si>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</si>
  <si>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</si>
  <si>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</si>
  <si>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</si>
  <si>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</si>
  <si>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</si>
  <si>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</si>
  <si>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</si>
  <si>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</si>
  <si>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</si>
  <si>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</si>
  <si>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</si>
  <si>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</si>
  <si>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</si>
  <si>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</si>
  <si>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</si>
  <si>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</si>
  <si>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</si>
  <si>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</si>
  <si>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</si>
  <si>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</si>
  <si>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</si>
  <si>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</si>
  <si>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</si>
  <si>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</si>
  <si>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</si>
  <si>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</si>
  <si>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</si>
  <si>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</si>
  <si>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</si>
  <si>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</si>
  <si>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</si>
  <si>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</si>
  <si>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</si>
  <si>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</si>
  <si>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</si>
  <si>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</si>
  <si>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</si>
  <si>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</si>
  <si>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</si>
  <si>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</si>
  <si>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</si>
  <si>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</si>
  <si>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</si>
  <si>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</si>
  <si>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</si>
  <si>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</si>
  <si>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</si>
  <si>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</si>
  <si>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</si>
  <si>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</si>
  <si>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</si>
  <si>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</si>
  <si>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</si>
  <si>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</si>
  <si>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</si>
  <si>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</si>
  <si>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</si>
  <si>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</si>
  <si>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</si>
  <si>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</si>
  <si>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</si>
  <si>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</si>
  <si>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</si>
  <si>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</si>
  <si>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</si>
  <si>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</si>
  <si>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</si>
  <si>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</si>
  <si>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</si>
  <si>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</si>
  <si>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</si>
  <si>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</si>
  <si>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</si>
  <si>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</si>
  <si>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</si>
  <si>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</si>
  <si>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</si>
  <si>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</si>
  <si>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</si>
  <si>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</si>
  <si>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</si>
  <si>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</si>
  <si>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</si>
  <si>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</si>
  <si>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</si>
  <si>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</si>
  <si>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</si>
  <si>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</si>
  <si>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</si>
  <si>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</si>
  <si>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</si>
  <si>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</si>
  <si>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</si>
  <si>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</si>
  <si>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</si>
  <si>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</si>
  <si>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</si>
  <si>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</si>
  <si>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</si>
  <si>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</si>
  <si>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</si>
  <si>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</si>
  <si>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</si>
  <si>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</si>
  <si>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</si>
  <si>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</si>
  <si>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</si>
  <si>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</si>
  <si>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</si>
  <si>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</si>
  <si>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</si>
  <si>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</si>
  <si>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</si>
  <si>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</si>
  <si>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</si>
  <si>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</si>
  <si>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</si>
  <si>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</si>
  <si>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</si>
  <si>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</si>
  <si>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</si>
  <si>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</si>
  <si>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</si>
  <si>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</si>
  <si>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</si>
  <si>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</si>
  <si>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</si>
  <si>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</si>
  <si>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</si>
  <si>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</si>
  <si>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</si>
  <si>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</si>
  <si>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</si>
  <si>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</si>
  <si>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</si>
  <si>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</si>
  <si>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</si>
  <si>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</si>
  <si>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</si>
  <si>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</si>
  <si>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</si>
  <si>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</si>
  <si>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</si>
  <si>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</si>
  <si>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</si>
  <si>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</si>
  <si>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</si>
  <si>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</si>
  <si>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</si>
  <si>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</si>
  <si>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</si>
  <si>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</si>
  <si>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</si>
  <si>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</si>
  <si>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</si>
  <si>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</si>
  <si>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</si>
  <si>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</si>
  <si>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</si>
  <si>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</si>
  <si>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</si>
  <si>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</si>
  <si>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</si>
  <si>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</si>
  <si>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</si>
  <si>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</si>
  <si>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</si>
  <si>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</si>
  <si>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</si>
  <si>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</si>
  <si>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</si>
  <si>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</si>
  <si>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</si>
  <si>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</si>
  <si>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</si>
  <si>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</si>
  <si>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</si>
  <si>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</si>
  <si>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</si>
  <si>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</si>
  <si>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</si>
  <si>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</si>
  <si>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</si>
  <si>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</si>
  <si>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</si>
  <si>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</si>
  <si>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</si>
  <si>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</si>
  <si>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</si>
  <si>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</si>
  <si>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</si>
  <si>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</si>
  <si>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</si>
  <si>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</si>
  <si>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</si>
  <si>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</si>
  <si>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</si>
  <si>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</si>
  <si>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</si>
  <si>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</si>
  <si>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</si>
  <si>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</si>
  <si>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</si>
  <si>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</si>
  <si>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</si>
  <si>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</si>
  <si>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</si>
  <si>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</si>
  <si>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</si>
  <si>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</si>
  <si>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</si>
  <si>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</si>
  <si>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</si>
  <si>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</si>
  <si>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</si>
  <si>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</si>
  <si>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</si>
  <si>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</si>
  <si>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</si>
  <si>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</si>
  <si>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</si>
  <si>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</si>
  <si>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</si>
  <si>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</si>
  <si>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</si>
  <si>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</si>
  <si>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</si>
  <si>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</si>
  <si>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</si>
  <si>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</si>
  <si>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</si>
  <si>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</si>
  <si>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</si>
  <si>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</si>
  <si>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</si>
  <si>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</si>
  <si>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</si>
  <si>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</si>
  <si>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</si>
  <si>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</si>
  <si>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</si>
  <si>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</si>
  <si>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</si>
  <si>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</si>
  <si>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</si>
  <si>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</si>
  <si>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</si>
  <si>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</si>
  <si>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</si>
  <si>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</si>
  <si>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</si>
  <si>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</si>
  <si>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</si>
  <si>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</si>
  <si>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</si>
  <si>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</si>
  <si>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</si>
  <si>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</si>
  <si>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</si>
  <si>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</si>
  <si>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</si>
  <si>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</si>
  <si>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</si>
  <si>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</si>
  <si>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</si>
  <si>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</si>
  <si>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</si>
  <si>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</si>
  <si>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</si>
  <si>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</si>
  <si>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</si>
  <si>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</si>
  <si>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</si>
  <si>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</si>
  <si>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</si>
  <si>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</si>
  <si>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</si>
  <si>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</si>
  <si>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</si>
  <si>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</si>
  <si>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</si>
  <si>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</si>
  <si>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</si>
  <si>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</si>
  <si>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</si>
  <si>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</si>
  <si>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</si>
  <si>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</si>
  <si>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</si>
  <si>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</si>
  <si>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</si>
  <si>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</si>
  <si>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</si>
  <si>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</si>
  <si>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</si>
  <si>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</si>
  <si>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</si>
  <si>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</si>
  <si>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</si>
  <si>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</si>
  <si>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</si>
  <si>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</si>
  <si>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</si>
  <si>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</si>
  <si>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</si>
  <si>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</si>
  <si>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</si>
  <si>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</si>
  <si>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</si>
  <si>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</si>
  <si>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</si>
  <si>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</si>
  <si>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</si>
  <si>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</si>
  <si>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</si>
  <si>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</si>
  <si>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</si>
  <si>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</si>
  <si>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</si>
  <si>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</si>
  <si>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</si>
  <si>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</si>
  <si>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</si>
  <si>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</si>
  <si>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</si>
  <si>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</si>
  <si>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</si>
  <si>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</si>
  <si>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</si>
  <si>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</si>
  <si>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</si>
  <si>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</si>
  <si>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</si>
  <si>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</si>
  <si>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</si>
  <si>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</si>
  <si>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</si>
  <si>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</si>
  <si>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</si>
  <si>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</si>
  <si>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</si>
  <si>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</si>
  <si>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</si>
  <si>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</si>
  <si>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</si>
  <si>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</si>
  <si>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</si>
  <si>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</si>
  <si>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</si>
  <si>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</si>
  <si>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</si>
  <si>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</si>
  <si>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</si>
  <si>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</si>
  <si>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</si>
  <si>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</si>
  <si>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</si>
  <si>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</si>
  <si>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</si>
  <si>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</si>
  <si>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</si>
  <si>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</si>
  <si>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</si>
  <si>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</si>
  <si>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</si>
  <si>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</si>
  <si>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</si>
  <si>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</si>
  <si>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</si>
  <si>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</si>
  <si>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</si>
  <si>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</si>
  <si>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</si>
  <si>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</si>
  <si>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</si>
  <si>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</si>
  <si>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</si>
  <si>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</si>
  <si>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</si>
  <si>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</si>
  <si>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</si>
  <si>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</si>
  <si>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</si>
  <si>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</si>
  <si>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</si>
  <si>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</si>
  <si>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</si>
  <si>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</si>
  <si>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</si>
  <si>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</si>
  <si>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</si>
  <si>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</si>
  <si>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</si>
  <si>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</si>
  <si>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</si>
  <si>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</si>
  <si>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</si>
  <si>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</si>
  <si>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</si>
  <si>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</si>
  <si>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</si>
  <si>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</si>
  <si>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</si>
  <si>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</si>
  <si>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</si>
  <si>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</si>
  <si>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</si>
  <si>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</si>
  <si>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</si>
  <si>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</si>
  <si>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</si>
  <si>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</si>
  <si>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</si>
  <si>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</si>
  <si>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</si>
  <si>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</si>
  <si>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</si>
  <si>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</si>
  <si>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</si>
  <si>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</si>
  <si>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</si>
  <si>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</si>
  <si>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</si>
  <si>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</si>
  <si>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</si>
  <si>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</si>
  <si>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</si>
  <si>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</si>
  <si>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</si>
  <si>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</si>
  <si>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</si>
  <si>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</si>
  <si>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</si>
  <si>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</si>
  <si>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</si>
  <si>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</si>
  <si>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</si>
  <si>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</si>
  <si>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</si>
  <si>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</si>
  <si>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</si>
  <si>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</si>
  <si>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</si>
  <si>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</si>
  <si>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</si>
  <si>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</si>
  <si>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</si>
  <si>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</si>
  <si>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</si>
  <si>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</si>
  <si>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</si>
  <si>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</si>
  <si>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</si>
  <si>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</si>
  <si>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</si>
  <si>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</si>
  <si>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</si>
  <si>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</si>
  <si>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</si>
  <si>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</si>
  <si>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</si>
  <si>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</si>
  <si>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</si>
  <si>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</si>
  <si>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</si>
  <si>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</si>
  <si>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</si>
  <si>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</si>
  <si>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</si>
  <si>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</si>
  <si>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</si>
  <si>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</si>
  <si>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</si>
  <si>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</si>
  <si>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</si>
  <si>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</si>
  <si>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</si>
  <si>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</si>
  <si>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</si>
  <si>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</si>
  <si>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</si>
  <si>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</si>
  <si>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</si>
  <si>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</si>
  <si>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</si>
  <si>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</si>
  <si>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</si>
  <si>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</si>
  <si>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</si>
  <si>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</si>
  <si>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</si>
  <si>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</si>
  <si>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</si>
  <si>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</si>
  <si>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</si>
  <si>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</si>
  <si>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</si>
  <si>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</si>
  <si>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</si>
  <si>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</si>
  <si>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</si>
  <si>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</si>
  <si>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</si>
  <si>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</si>
  <si>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</si>
  <si>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</si>
  <si>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</si>
  <si>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</si>
  <si>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</si>
  <si>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</si>
  <si>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</si>
  <si>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</si>
  <si>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</si>
  <si>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</si>
  <si>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</si>
  <si>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</si>
  <si>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</si>
  <si>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</si>
  <si>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</si>
  <si>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</si>
  <si>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</si>
  <si>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</si>
  <si>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</si>
  <si>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</si>
  <si>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</si>
  <si>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</si>
  <si>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</si>
  <si>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</si>
  <si>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</si>
  <si>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</si>
  <si>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</si>
  <si>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</si>
  <si>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</si>
  <si>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</si>
  <si>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</si>
  <si>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</si>
  <si>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</si>
  <si>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</si>
  <si>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</si>
  <si>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</si>
  <si>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</si>
  <si>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</si>
  <si>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</si>
  <si>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</si>
  <si>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</si>
  <si>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</si>
  <si>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</si>
  <si>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</si>
  <si>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</si>
  <si>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</si>
  <si>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</si>
  <si>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</si>
  <si>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</si>
  <si>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</si>
  <si>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</si>
  <si>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</si>
  <si>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</si>
  <si>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</si>
  <si>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</si>
  <si>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</si>
  <si>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</si>
  <si>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</si>
  <si>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</si>
  <si>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</si>
  <si>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</si>
  <si>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</si>
  <si>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</si>
  <si>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</si>
  <si>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</si>
  <si>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</si>
  <si>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</si>
  <si>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</si>
  <si>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</si>
  <si>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</si>
  <si>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</si>
  <si>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</si>
  <si>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</si>
  <si>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</si>
  <si>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</si>
  <si>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</si>
  <si>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</si>
  <si>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</si>
  <si>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</si>
  <si>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</si>
  <si>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</si>
  <si>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</si>
  <si>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</si>
  <si>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</si>
  <si>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</si>
  <si>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</si>
  <si>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</si>
  <si>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</si>
  <si>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</si>
  <si>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</si>
  <si>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</si>
  <si>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</si>
  <si>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</si>
  <si>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</si>
  <si>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</si>
  <si>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</si>
  <si>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</si>
  <si>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</si>
  <si>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</si>
  <si>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</si>
  <si>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</si>
  <si>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</si>
  <si>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</si>
  <si>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</si>
  <si>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</si>
  <si>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</si>
  <si>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</si>
  <si>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</si>
  <si>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</si>
  <si>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</si>
  <si>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</si>
  <si>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</si>
  <si>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</si>
  <si>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</si>
  <si>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</si>
  <si>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</si>
  <si>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</si>
  <si>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</si>
  <si>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</si>
  <si>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</si>
  <si>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</si>
  <si>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</si>
  <si>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</si>
  <si>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</si>
  <si>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</si>
  <si>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</si>
  <si>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</si>
  <si>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</si>
  <si>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</si>
  <si>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</si>
  <si>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</si>
  <si>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</si>
  <si>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</si>
  <si>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</si>
  <si>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</si>
  <si>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</si>
  <si>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</si>
  <si>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</si>
  <si>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</si>
  <si>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</si>
  <si>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</si>
  <si>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</si>
  <si>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</si>
  <si>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</si>
  <si>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</si>
  <si>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</si>
  <si>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</si>
  <si>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</si>
  <si>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</si>
  <si>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</si>
  <si>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</si>
  <si>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</si>
  <si>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</si>
  <si>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</si>
  <si>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</si>
  <si>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</si>
  <si>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</si>
  <si>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</si>
  <si>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</si>
  <si>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</si>
  <si>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</si>
  <si>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</si>
  <si>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</si>
  <si>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</si>
  <si>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</si>
  <si>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</si>
  <si>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</si>
  <si>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</si>
  <si>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</si>
  <si>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</si>
  <si>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</si>
  <si>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</si>
  <si>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</si>
  <si>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</si>
  <si>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</si>
  <si>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</si>
  <si>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</si>
  <si>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</si>
  <si>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</si>
  <si>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</si>
  <si>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</si>
  <si>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</si>
  <si>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</si>
  <si>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</si>
  <si>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</si>
  <si>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</si>
  <si>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</si>
  <si>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</si>
  <si>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</si>
  <si>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</si>
  <si>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</si>
  <si>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</si>
  <si>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</si>
  <si>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</si>
  <si>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</si>
  <si>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</si>
  <si>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</si>
  <si>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</si>
  <si>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</si>
  <si>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</si>
  <si>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</si>
  <si>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</si>
  <si>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</si>
  <si>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</si>
  <si>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</si>
  <si>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</si>
  <si>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</si>
  <si>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</si>
  <si>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</si>
  <si>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</si>
  <si>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</si>
  <si>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</si>
  <si>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</si>
  <si>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</si>
  <si>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</si>
  <si>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</si>
  <si>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</si>
  <si>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</si>
  <si>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</si>
  <si>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</si>
  <si>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</si>
  <si>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</si>
  <si>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</si>
  <si>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</si>
  <si>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</si>
  <si>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</si>
  <si>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</si>
  <si>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</si>
  <si>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</si>
  <si>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</si>
  <si>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</si>
  <si>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</si>
  <si>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</si>
  <si>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</si>
  <si>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</si>
  <si>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</si>
  <si>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</si>
  <si>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</si>
  <si>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</si>
  <si>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</si>
  <si>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</si>
  <si>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</si>
  <si>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</si>
  <si>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</si>
  <si>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</si>
  <si>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</si>
  <si>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</si>
  <si>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</si>
  <si>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</si>
  <si>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</si>
  <si>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</si>
  <si>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</si>
  <si>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</si>
  <si>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</si>
  <si>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</si>
  <si>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</si>
  <si>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</si>
  <si>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</si>
  <si>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</si>
  <si>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</si>
  <si>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</si>
  <si>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</si>
  <si>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</si>
  <si>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</si>
  <si>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</si>
  <si>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</si>
  <si>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</si>
  <si>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</si>
  <si>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</si>
  <si>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</si>
  <si>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</si>
  <si>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</si>
  <si>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</si>
  <si>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</si>
  <si>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</si>
  <si>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</si>
  <si>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</si>
  <si>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</si>
  <si>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</si>
  <si>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</si>
  <si>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</si>
  <si>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</si>
  <si>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</si>
  <si>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</si>
  <si>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</si>
  <si>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</si>
  <si>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</si>
  <si>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</si>
  <si>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</si>
  <si>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</si>
  <si>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</si>
  <si>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</si>
  <si>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</si>
  <si>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</si>
  <si>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</si>
  <si>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</si>
  <si>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</si>
  <si>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</si>
  <si>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</si>
  <si>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</si>
  <si>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</si>
  <si>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</si>
  <si>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</si>
  <si>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</si>
  <si>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</si>
  <si>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</si>
  <si>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</si>
  <si>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</si>
  <si>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</si>
  <si>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</si>
  <si>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</si>
  <si>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</si>
  <si>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</si>
  <si>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</si>
  <si>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</si>
  <si>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</si>
  <si>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</si>
  <si>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</si>
  <si>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</si>
  <si>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</si>
  <si>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</si>
  <si>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</si>
  <si>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</si>
  <si>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</si>
  <si>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</si>
  <si>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</si>
  <si>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</si>
  <si>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</si>
  <si>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</si>
  <si>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</si>
  <si>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</si>
  <si>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</si>
  <si>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</si>
  <si>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</si>
  <si>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</si>
  <si>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</si>
  <si>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</si>
  <si>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</si>
  <si>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</si>
  <si>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</si>
  <si>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</si>
  <si>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</si>
  <si>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</si>
  <si>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</si>
  <si>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</si>
  <si>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</si>
  <si>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</si>
  <si>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</si>
  <si>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</si>
  <si>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</si>
  <si>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</si>
  <si>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</si>
  <si>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</si>
  <si>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</si>
  <si>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</si>
  <si>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</si>
  <si>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</si>
  <si>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</si>
  <si>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</si>
  <si>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</si>
  <si>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</si>
  <si>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</si>
  <si>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</si>
  <si>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</si>
  <si>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</si>
  <si>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</si>
  <si>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</si>
  <si>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</si>
  <si>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</si>
  <si>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</si>
  <si>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</si>
  <si>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</si>
  <si>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</si>
  <si>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</si>
  <si>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</si>
  <si>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</si>
  <si>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</si>
  <si>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</si>
  <si>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</si>
  <si>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</si>
  <si>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</si>
  <si>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</si>
  <si>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</si>
  <si>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</si>
  <si>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</si>
  <si>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</si>
  <si>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</si>
  <si>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</si>
  <si>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</si>
  <si>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</si>
  <si>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</si>
  <si>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</si>
  <si>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</si>
  <si>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</si>
  <si>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</si>
  <si>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</si>
  <si>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</si>
  <si>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</si>
  <si>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</si>
  <si>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</si>
  <si>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</si>
  <si>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</si>
  <si>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</si>
  <si>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</si>
  <si>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</si>
  <si>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</si>
  <si>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</si>
  <si>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</si>
  <si>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</si>
  <si>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</si>
  <si>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</si>
  <si>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</si>
  <si>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</si>
  <si>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</si>
  <si>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</si>
  <si>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</si>
  <si>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</si>
  <si>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</si>
  <si>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</si>
  <si>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</si>
  <si>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</si>
  <si>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</si>
  <si>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</si>
  <si>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</si>
  <si>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</si>
  <si>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</si>
  <si>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</si>
  <si>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</si>
  <si>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</si>
  <si>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</si>
  <si>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</si>
  <si>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</si>
  <si>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</si>
  <si>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</si>
  <si>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</si>
  <si>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</si>
  <si>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</si>
  <si>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</si>
  <si>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</si>
  <si>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</si>
  <si>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</si>
  <si>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</si>
  <si>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</si>
  <si>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</si>
  <si>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</si>
  <si>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</si>
  <si>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</si>
  <si>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</si>
  <si>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</si>
  <si>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</si>
  <si>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</si>
  <si>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</si>
  <si>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</si>
  <si>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</si>
  <si>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</si>
  <si>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</si>
  <si>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</si>
  <si>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</si>
  <si>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</si>
  <si>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</si>
  <si>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</si>
  <si>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</si>
  <si>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</si>
  <si>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</si>
  <si>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</si>
  <si>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</si>
  <si>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</si>
  <si>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</si>
  <si>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</si>
  <si>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</si>
  <si>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</si>
  <si>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</si>
  <si>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</si>
  <si>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</si>
  <si>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</si>
  <si>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</si>
  <si>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</si>
  <si>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</si>
  <si>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</si>
  <si>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</si>
  <si>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</si>
  <si>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</si>
  <si>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</si>
  <si>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</si>
  <si>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</si>
  <si>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</si>
  <si>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</si>
  <si>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</si>
  <si>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</si>
  <si>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</si>
  <si>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</si>
  <si>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</si>
  <si>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</si>
  <si>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</si>
  <si>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</si>
  <si>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</si>
  <si>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</si>
  <si>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</si>
  <si>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</si>
  <si>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</si>
  <si>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</si>
  <si>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</si>
  <si>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</si>
  <si>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</si>
  <si>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</si>
  <si>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</si>
  <si>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</si>
  <si>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</si>
  <si>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</si>
  <si>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</si>
  <si>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</si>
  <si>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</si>
  <si>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</si>
  <si>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</si>
  <si>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</si>
  <si>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</si>
  <si>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</si>
  <si>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</si>
  <si>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</si>
  <si>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</si>
  <si>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</si>
  <si>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</si>
  <si>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</si>
  <si>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</si>
  <si>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</si>
  <si>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</si>
  <si>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</si>
  <si>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</si>
  <si>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</si>
  <si>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</si>
  <si>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</si>
  <si>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</si>
  <si>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</si>
  <si>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</si>
  <si>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</si>
  <si>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</si>
  <si>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</si>
  <si>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</si>
  <si>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</si>
  <si>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</si>
  <si>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</si>
  <si>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</si>
  <si>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</si>
  <si>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</si>
  <si>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</si>
  <si>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</si>
  <si>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</si>
  <si>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</si>
  <si>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</si>
  <si>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</si>
  <si>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</si>
  <si>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</si>
  <si>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</si>
  <si>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</si>
  <si>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</si>
  <si>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</si>
  <si>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</si>
  <si>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</si>
  <si>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</si>
  <si>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</si>
  <si>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</si>
  <si>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</si>
  <si>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</si>
  <si>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</si>
  <si>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</si>
  <si>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</si>
  <si>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</si>
  <si>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</si>
  <si>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</si>
  <si>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</si>
  <si>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</si>
  <si>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</si>
  <si>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</si>
  <si>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</si>
  <si>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</si>
  <si>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</si>
  <si>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</si>
  <si>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</si>
  <si>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</si>
  <si>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</si>
  <si>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</si>
  <si>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</si>
  <si>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</si>
  <si>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</si>
  <si>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</si>
  <si>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</si>
  <si>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</si>
  <si>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</si>
  <si>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</si>
  <si>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</si>
  <si>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</si>
  <si>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</si>
  <si>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</si>
  <si>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</si>
  <si>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</si>
  <si>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</si>
  <si>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</si>
  <si>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</si>
  <si>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</si>
  <si>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</si>
  <si>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</si>
  <si>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</si>
  <si>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</si>
  <si>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</si>
  <si>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</si>
  <si>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</si>
  <si>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</si>
  <si>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</si>
  <si>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</si>
  <si>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</si>
  <si>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</si>
  <si>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</si>
  <si>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</si>
  <si>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</si>
  <si>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</si>
  <si>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</si>
  <si>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</si>
  <si>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</si>
  <si>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</si>
  <si>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</si>
  <si>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</si>
  <si>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</si>
  <si>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</si>
  <si>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</si>
  <si>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</si>
  <si>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</si>
  <si>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</si>
  <si>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</si>
  <si>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</si>
  <si>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</si>
  <si>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</si>
  <si>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</si>
  <si>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</si>
  <si>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</si>
  <si>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</si>
  <si>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</si>
  <si>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</si>
  <si>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</si>
  <si>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</si>
  <si>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</si>
  <si>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</si>
  <si>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</si>
  <si>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</si>
  <si>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</si>
  <si>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</si>
  <si>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</si>
  <si>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</si>
  <si>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</si>
  <si>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</si>
  <si>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</si>
  <si>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</si>
  <si>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</si>
  <si>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</si>
  <si>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</si>
  <si>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</si>
  <si>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</si>
  <si>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</si>
  <si>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</si>
  <si>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</si>
  <si>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</si>
  <si>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</si>
  <si>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</si>
  <si>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</si>
  <si>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</si>
  <si>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</si>
  <si>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</si>
  <si>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</si>
  <si>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</si>
  <si>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</si>
  <si>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</si>
  <si>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</si>
  <si>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</si>
  <si>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</si>
  <si>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</si>
  <si>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</si>
  <si>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</si>
  <si>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</si>
  <si>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</si>
  <si>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</si>
  <si>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</si>
  <si>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</si>
  <si>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</si>
  <si>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</si>
  <si>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</si>
  <si>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</si>
  <si>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</si>
  <si>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</si>
  <si>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</si>
  <si>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</si>
  <si>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</si>
  <si>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</si>
  <si>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</si>
  <si>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</si>
  <si>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</si>
  <si>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</si>
  <si>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</si>
  <si>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</si>
  <si>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</si>
  <si>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</si>
  <si>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</si>
  <si>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</si>
  <si>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</si>
  <si>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</si>
  <si>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</si>
  <si>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</si>
  <si>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</si>
  <si>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</si>
  <si>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</si>
  <si>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</si>
  <si>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</si>
  <si>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</si>
  <si>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</si>
  <si>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</si>
  <si>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</si>
  <si>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</si>
  <si>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</si>
  <si>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</si>
  <si>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</si>
  <si>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</si>
  <si>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</si>
  <si>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</si>
  <si>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</si>
  <si>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</si>
  <si>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</si>
  <si>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</si>
  <si>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</si>
  <si>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</si>
  <si>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</si>
  <si>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</si>
  <si>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</si>
  <si>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</si>
  <si>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</si>
  <si>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</si>
  <si>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</si>
  <si>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</si>
  <si>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</si>
  <si>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</si>
  <si>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</si>
  <si>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</si>
  <si>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</si>
  <si>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</si>
  <si>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</si>
  <si>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</si>
  <si>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</si>
  <si>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</si>
  <si>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</si>
  <si>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</si>
  <si>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</si>
  <si>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</si>
  <si>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</si>
  <si>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</si>
  <si>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</si>
  <si>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</si>
  <si>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</si>
  <si>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</si>
  <si>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</si>
  <si>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</si>
  <si>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</si>
  <si>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</si>
  <si>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</si>
  <si>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</si>
  <si>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</si>
  <si>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</si>
  <si>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</si>
  <si>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</si>
  <si>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</si>
  <si>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</si>
  <si>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</si>
  <si>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</si>
  <si>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</si>
  <si>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</si>
  <si>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</si>
  <si>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</si>
  <si>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</si>
  <si>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</si>
  <si>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</si>
  <si>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</si>
  <si>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</si>
  <si>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</si>
  <si>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</si>
  <si>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</si>
  <si>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</si>
  <si>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</si>
  <si>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</si>
  <si>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</si>
  <si>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</si>
  <si>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</si>
  <si>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</si>
  <si>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</si>
  <si>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</si>
  <si>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</si>
  <si>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</si>
  <si>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</si>
  <si>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</si>
  <si>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</si>
  <si>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</si>
  <si>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</si>
  <si>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</si>
  <si>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</si>
  <si>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</si>
  <si>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</si>
  <si>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</si>
  <si>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</si>
  <si>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</si>
  <si>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</si>
  <si>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</si>
  <si>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</si>
  <si>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</si>
  <si>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</si>
  <si>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</si>
  <si>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</si>
  <si>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</si>
  <si>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</si>
  <si>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</si>
  <si>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</si>
  <si>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</si>
  <si>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</si>
  <si>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</si>
  <si>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</si>
  <si>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</si>
  <si>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</si>
  <si>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</si>
  <si>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</si>
  <si>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</si>
  <si>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</si>
  <si>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</si>
  <si>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</si>
  <si>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</si>
  <si>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</si>
  <si>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</si>
  <si>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</si>
  <si>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</si>
  <si>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</si>
  <si>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</si>
  <si>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</si>
  <si>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</si>
  <si>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</si>
  <si>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</si>
  <si>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</si>
  <si>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</si>
  <si>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</si>
  <si>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</si>
  <si>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</si>
  <si>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</si>
  <si>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</si>
  <si>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</si>
  <si>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</si>
  <si>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</si>
  <si>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</si>
  <si>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</si>
  <si>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</si>
  <si>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</si>
  <si>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</si>
  <si>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</si>
  <si>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</si>
  <si>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</si>
  <si>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</si>
  <si>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</si>
  <si>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</si>
  <si>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</si>
  <si>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</si>
  <si>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</si>
  <si>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</si>
  <si>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</si>
  <si>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</si>
  <si>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</si>
  <si>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</si>
  <si>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</si>
  <si>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</si>
  <si>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</si>
  <si>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</si>
  <si>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</si>
  <si>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</si>
  <si>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</si>
  <si>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</si>
  <si>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</si>
  <si>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</si>
  <si>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</si>
  <si>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</si>
  <si>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</si>
  <si>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</si>
  <si>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</si>
  <si>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</si>
  <si>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</si>
  <si>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</si>
  <si>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</si>
  <si>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</si>
  <si>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</si>
  <si>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</si>
  <si>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</si>
  <si>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</si>
  <si>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</si>
  <si>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</si>
  <si>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</si>
  <si>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</si>
  <si>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</si>
  <si>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</si>
  <si>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</si>
  <si>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</si>
  <si>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</si>
  <si>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</si>
  <si>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</si>
  <si>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</si>
  <si>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</si>
  <si>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</si>
  <si>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</si>
  <si>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</si>
  <si>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</si>
  <si>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</si>
  <si>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</si>
  <si>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</si>
  <si>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</si>
  <si>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</si>
  <si>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</si>
  <si>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</si>
  <si>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</si>
  <si>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</si>
  <si>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</si>
  <si>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</si>
  <si>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</si>
  <si>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</si>
  <si>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</si>
  <si>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</si>
  <si>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</si>
  <si>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</si>
  <si>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</si>
  <si>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</si>
  <si>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</si>
  <si>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</si>
  <si>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</si>
  <si>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</si>
  <si>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</si>
  <si>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</si>
  <si>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</si>
  <si>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</si>
  <si>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</si>
  <si>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</si>
  <si>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</si>
  <si>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</si>
  <si>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</si>
  <si>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</si>
  <si>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</si>
  <si>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</si>
  <si>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</si>
  <si>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</si>
  <si>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</si>
  <si>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</si>
  <si>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</si>
  <si>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</si>
  <si>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</si>
  <si>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</si>
  <si>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</si>
  <si>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</si>
  <si>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</si>
  <si>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</si>
  <si>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</si>
  <si>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</si>
  <si>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</si>
  <si>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</si>
  <si>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</si>
  <si>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</si>
  <si>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</si>
  <si>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</si>
  <si>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</si>
  <si>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</si>
  <si>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</si>
  <si>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</si>
  <si>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</si>
  <si>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</si>
  <si>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</si>
  <si>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</si>
  <si>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</si>
  <si>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</si>
  <si>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</si>
  <si>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</si>
  <si>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</si>
  <si>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</si>
  <si>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</si>
  <si>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</si>
  <si>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</si>
  <si>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</si>
  <si>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</si>
  <si>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</si>
  <si>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</si>
  <si>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</si>
  <si>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</si>
  <si>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</si>
  <si>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</si>
  <si>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</si>
  <si>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</si>
  <si>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</si>
  <si>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</si>
  <si>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</si>
  <si>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</si>
  <si>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</si>
  <si>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</si>
  <si>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</si>
  <si>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</si>
  <si>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</si>
  <si>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</si>
  <si>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</si>
  <si>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</si>
  <si>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</si>
  <si>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</si>
  <si>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</si>
  <si>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</si>
  <si>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</si>
  <si>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</si>
  <si>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</si>
  <si>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</si>
  <si>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</si>
  <si>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</si>
  <si>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</si>
  <si>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</si>
  <si>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</si>
  <si>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</si>
  <si>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</si>
  <si>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</si>
  <si>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</si>
  <si>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</si>
  <si>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</si>
  <si>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</si>
  <si>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</si>
  <si>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</si>
  <si>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</si>
  <si>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</si>
  <si>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</si>
  <si>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</si>
  <si>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</si>
  <si>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</si>
  <si>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</si>
  <si>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</si>
  <si>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</si>
  <si>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</si>
  <si>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</si>
  <si>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</si>
  <si>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</si>
  <si>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</si>
  <si>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</si>
  <si>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</si>
  <si>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</si>
  <si>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</si>
  <si>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</si>
  <si>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</si>
  <si>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</si>
  <si>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</si>
  <si>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</si>
  <si>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</si>
  <si>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</si>
  <si>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</si>
  <si>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</si>
  <si>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</si>
  <si>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</si>
  <si>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</si>
  <si>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</si>
  <si>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</si>
  <si>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</si>
  <si>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</si>
  <si>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</si>
  <si>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</si>
  <si>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</si>
  <si>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</si>
  <si>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</si>
  <si>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</si>
  <si>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</si>
  <si>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</si>
  <si>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</si>
  <si>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</si>
  <si>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</si>
  <si>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</si>
  <si>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</si>
  <si>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</si>
  <si>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</si>
  <si>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</si>
  <si>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</si>
  <si>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</si>
  <si>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</si>
  <si>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</si>
  <si>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</si>
  <si>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</si>
  <si>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</si>
  <si>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</si>
  <si>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</si>
  <si>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</si>
  <si>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</si>
  <si>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</si>
  <si>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</si>
  <si>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</si>
  <si>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</si>
  <si>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</si>
  <si>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</si>
  <si>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</si>
  <si>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</si>
  <si>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</si>
  <si>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</si>
  <si>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</si>
  <si>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</si>
  <si>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</si>
  <si>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</si>
  <si>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</si>
  <si>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</si>
  <si>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</si>
  <si>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</si>
  <si>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</si>
  <si>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</si>
  <si>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</si>
  <si>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</si>
  <si>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</si>
  <si>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</si>
  <si>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</si>
  <si>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</si>
  <si>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</si>
  <si>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</si>
  <si>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</si>
  <si>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</si>
  <si>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</si>
  <si>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</si>
  <si>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</si>
  <si>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</si>
  <si>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</si>
  <si>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</si>
  <si>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</si>
  <si>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</si>
  <si>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</si>
  <si>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</si>
  <si>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</si>
  <si>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</si>
  <si>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</si>
  <si>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</si>
  <si>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</si>
  <si>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</si>
  <si>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</si>
  <si>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</si>
  <si>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</si>
  <si>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</si>
  <si>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</si>
  <si>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</si>
  <si>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</si>
  <si>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</si>
  <si>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</si>
  <si>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</si>
  <si>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</si>
  <si>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</si>
  <si>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</si>
  <si>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</si>
  <si>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</si>
  <si>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</si>
  <si>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</si>
  <si>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</si>
  <si>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</si>
  <si>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</si>
  <si>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</si>
  <si>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</si>
  <si>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</si>
  <si>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</si>
  <si>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</si>
  <si>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</si>
  <si>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</si>
  <si>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</si>
  <si>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</si>
  <si>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</si>
  <si>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</si>
  <si>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</si>
  <si>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</si>
  <si>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</si>
  <si>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</si>
  <si>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</si>
  <si>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</si>
  <si>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</si>
  <si>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</si>
  <si>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</si>
  <si>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</si>
  <si>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</si>
  <si>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</si>
  <si>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</si>
  <si>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</si>
  <si>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</si>
  <si>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</si>
  <si>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</si>
  <si>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</si>
  <si>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</si>
  <si>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</si>
  <si>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</si>
  <si>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</si>
  <si>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</si>
  <si>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</si>
  <si>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</si>
  <si>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</si>
  <si>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</si>
  <si>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</si>
  <si>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</si>
  <si>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</si>
  <si>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</si>
  <si>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</si>
  <si>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</si>
  <si>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</si>
  <si>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</si>
  <si>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</si>
  <si>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</si>
  <si>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</si>
  <si>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</si>
  <si>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</si>
  <si>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</si>
  <si>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</si>
  <si>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</si>
  <si>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</si>
  <si>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</si>
  <si>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</si>
  <si>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</si>
  <si>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</si>
  <si>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</si>
  <si>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</si>
  <si>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</si>
  <si>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</si>
  <si>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</si>
  <si>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</si>
  <si>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</si>
  <si>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</si>
  <si>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</si>
  <si>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</si>
  <si>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</si>
  <si>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</si>
  <si>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</si>
  <si>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</si>
  <si>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</si>
  <si>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</si>
  <si>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</si>
  <si>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</si>
  <si>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</si>
  <si>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</si>
  <si>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</si>
  <si>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</si>
  <si>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</si>
  <si>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</si>
  <si>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</si>
  <si>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</si>
  <si>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</si>
  <si>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</si>
  <si>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</si>
  <si>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</si>
  <si>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</si>
  <si>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</si>
  <si>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</si>
  <si>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</si>
  <si>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</si>
  <si>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</si>
  <si>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</si>
  <si>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</si>
  <si>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</si>
  <si>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</si>
  <si>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</si>
  <si>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</si>
  <si>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</si>
  <si>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</si>
  <si>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</si>
  <si>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</si>
  <si>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</si>
  <si>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</si>
  <si>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</si>
  <si>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</si>
  <si>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</si>
  <si>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</si>
  <si>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</si>
  <si>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</si>
  <si>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</si>
  <si>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</si>
  <si>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</si>
  <si>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</si>
  <si>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</si>
  <si>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</si>
  <si>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</si>
  <si>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</si>
  <si>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</si>
  <si>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</si>
  <si>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</si>
  <si>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</si>
  <si>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</si>
  <si>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</si>
  <si>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</si>
  <si>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</si>
  <si>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</si>
  <si>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</si>
  <si>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</si>
  <si>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</si>
  <si>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</si>
  <si>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</si>
  <si>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</si>
  <si>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</si>
  <si>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</si>
  <si>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</si>
  <si>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</si>
  <si>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</si>
  <si>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</si>
  <si>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</si>
  <si>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</si>
  <si>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</si>
  <si>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</si>
  <si>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</si>
  <si>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</si>
  <si>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</si>
  <si>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</si>
  <si>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</si>
  <si>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</si>
  <si>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</si>
  <si>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</si>
  <si>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</si>
  <si>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</si>
  <si>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</si>
  <si>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</si>
  <si>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</si>
  <si>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</si>
  <si>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</si>
  <si>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</si>
  <si>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</si>
  <si>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</si>
  <si>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</si>
  <si>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</si>
  <si>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</si>
  <si>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</si>
  <si>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</si>
  <si>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</si>
  <si>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</si>
  <si>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</si>
  <si>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</si>
  <si>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</si>
  <si>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</si>
  <si>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</si>
  <si>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</si>
  <si>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</si>
  <si>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</si>
  <si>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</si>
  <si>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</si>
  <si>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</si>
  <si>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</si>
  <si>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</si>
  <si>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</si>
  <si>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</si>
  <si>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</si>
  <si>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</si>
  <si>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</si>
  <si>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</si>
  <si>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</si>
  <si>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</si>
  <si>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</si>
  <si>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</si>
  <si>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</si>
  <si>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</si>
  <si>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</si>
  <si>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</si>
  <si>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</si>
  <si>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</si>
  <si>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</si>
  <si>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</si>
  <si>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</si>
  <si>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</si>
  <si>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</si>
  <si>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</si>
  <si>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</si>
  <si>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</si>
  <si>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</si>
  <si>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</si>
  <si>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</si>
  <si>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</si>
  <si>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</si>
  <si>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</si>
  <si>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</si>
  <si>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</si>
  <si>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</si>
  <si>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</si>
  <si>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</si>
  <si>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</si>
  <si>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</si>
  <si>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</si>
  <si>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</si>
  <si>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</si>
  <si>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</si>
  <si>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</si>
  <si>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</si>
  <si>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</si>
  <si>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</si>
  <si>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</si>
  <si>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</si>
  <si>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</si>
  <si>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</si>
  <si>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</si>
  <si>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</si>
  <si>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</si>
  <si>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</si>
  <si>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</si>
  <si>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</si>
  <si>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</si>
  <si>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</si>
  <si>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</si>
  <si>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</si>
  <si>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</si>
  <si>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</si>
  <si>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</si>
  <si>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</si>
  <si>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</si>
  <si>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</si>
  <si>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</si>
  <si>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</si>
  <si>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</si>
  <si>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</si>
  <si>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</si>
  <si>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</si>
  <si>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</si>
  <si>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</si>
  <si>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</si>
  <si>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</si>
  <si>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</si>
  <si>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</si>
  <si>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</si>
  <si>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</si>
  <si>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</si>
  <si>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</si>
  <si>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</si>
  <si>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</si>
  <si>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</si>
  <si>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</si>
  <si>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</si>
  <si>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</si>
  <si>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</si>
  <si>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</si>
  <si>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</si>
  <si>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</si>
  <si>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</si>
  <si>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</si>
  <si>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</si>
  <si>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</si>
  <si>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</si>
  <si>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</si>
  <si>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</si>
  <si>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</si>
  <si>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</si>
  <si>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</si>
  <si>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</si>
  <si>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</si>
  <si>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</si>
  <si>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</si>
  <si>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</si>
  <si>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</si>
  <si>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</si>
  <si>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</si>
  <si>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</si>
  <si>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</si>
  <si>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</si>
  <si>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</si>
  <si>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</si>
  <si>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</si>
  <si>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</si>
  <si>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</si>
  <si>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</si>
  <si>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</si>
  <si>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</si>
  <si>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</si>
  <si>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</si>
  <si>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</si>
  <si>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</si>
  <si>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</si>
  <si>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</si>
  <si>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</si>
  <si>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</si>
  <si>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</si>
  <si>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</si>
  <si>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</si>
  <si>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</si>
  <si>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</si>
  <si>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</si>
  <si>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</si>
  <si>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</si>
  <si>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</si>
  <si>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</si>
  <si>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</si>
  <si>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</si>
  <si>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</si>
  <si>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</si>
  <si>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</si>
  <si>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</si>
  <si>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</si>
  <si>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</si>
  <si>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</si>
  <si>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</si>
  <si>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</si>
  <si>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</si>
  <si>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</si>
  <si>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</si>
  <si>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</si>
  <si>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</si>
  <si>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</si>
  <si>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</si>
  <si>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</si>
  <si>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</si>
  <si>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</si>
  <si>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</si>
  <si>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</si>
  <si>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</si>
  <si>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</si>
  <si>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</si>
  <si>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</si>
  <si>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</si>
  <si>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</si>
  <si>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</si>
  <si>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</si>
  <si>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</si>
  <si>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</si>
  <si>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</si>
  <si>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</si>
  <si>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</si>
  <si>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</si>
  <si>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</si>
  <si>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</si>
  <si>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</si>
  <si>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</si>
  <si>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</si>
  <si>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</si>
  <si>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</si>
  <si>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</si>
  <si>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</si>
  <si>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</si>
  <si>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</si>
  <si>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</si>
  <si>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</si>
  <si>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</si>
  <si>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</si>
  <si>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</si>
  <si>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</si>
  <si>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</si>
  <si>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</si>
  <si>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</si>
  <si>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</si>
  <si>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</si>
  <si>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</si>
  <si>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</si>
  <si>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</si>
  <si>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</si>
  <si>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</si>
  <si>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</si>
  <si>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</si>
  <si>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</si>
  <si>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</si>
  <si>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</si>
  <si>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</si>
  <si>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</si>
  <si>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</si>
  <si>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</si>
  <si>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</si>
  <si>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</si>
  <si>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</si>
  <si>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</si>
  <si>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</si>
  <si>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</si>
  <si>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</si>
  <si>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</si>
  <si>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</si>
  <si>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</si>
  <si>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</si>
  <si>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</si>
  <si>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</si>
  <si>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</si>
  <si>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</si>
  <si>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</si>
  <si>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</si>
  <si>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</si>
  <si>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</si>
  <si>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</si>
  <si>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</si>
  <si>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</si>
  <si>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</si>
  <si>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</si>
  <si>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</si>
  <si>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</si>
  <si>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</si>
  <si>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</si>
  <si>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</si>
  <si>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</si>
  <si>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</si>
  <si>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</si>
  <si>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</si>
  <si>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</si>
  <si>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</si>
  <si>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</si>
  <si>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</si>
  <si>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</si>
  <si>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</si>
  <si>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</si>
  <si>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</si>
  <si>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</si>
  <si>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</si>
  <si>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</si>
  <si>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</si>
  <si>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</si>
  <si>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</si>
  <si>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</si>
  <si>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</si>
  <si>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</si>
  <si>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</si>
  <si>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</si>
  <si>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</si>
  <si>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</si>
  <si>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</si>
  <si>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</si>
  <si>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</si>
  <si>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</si>
  <si>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</si>
  <si>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</si>
  <si>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</si>
  <si>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</si>
  <si>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</si>
  <si>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</si>
  <si>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</si>
  <si>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</si>
  <si>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</si>
  <si>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</si>
  <si>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</si>
  <si>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</si>
  <si>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</si>
  <si>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</si>
  <si>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</si>
  <si>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</si>
  <si>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</si>
  <si>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</si>
  <si>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</si>
  <si>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</si>
  <si>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</si>
  <si>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</si>
  <si>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</si>
  <si>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</si>
  <si>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</si>
  <si>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</si>
  <si>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</si>
  <si>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</si>
  <si>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</si>
  <si>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</si>
  <si>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</si>
  <si>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</si>
  <si>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</si>
  <si>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</si>
  <si>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</si>
  <si>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</si>
  <si>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</si>
  <si>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</si>
  <si>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</si>
  <si>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</si>
  <si>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</si>
  <si>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</si>
  <si>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</si>
  <si>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</si>
  <si>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</si>
  <si>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</si>
  <si>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</si>
  <si>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</si>
  <si>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</si>
  <si>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</si>
  <si>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</si>
  <si>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</si>
  <si>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</si>
  <si>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</si>
  <si>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</si>
  <si>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</si>
  <si>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</si>
  <si>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</si>
  <si>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</si>
  <si>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</si>
  <si>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</si>
  <si>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</si>
  <si>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</si>
  <si>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</si>
  <si>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</si>
  <si>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</si>
  <si>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</si>
  <si>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</si>
  <si>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</si>
  <si>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</si>
  <si>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</si>
  <si>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</si>
  <si>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</si>
  <si>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</si>
  <si>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</si>
  <si>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</si>
  <si>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</si>
  <si>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</si>
  <si>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</si>
  <si>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</si>
  <si>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</si>
  <si>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</si>
  <si>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</si>
  <si>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</si>
  <si>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</si>
  <si>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</si>
  <si>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</si>
  <si>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</si>
  <si>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</si>
  <si>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</si>
  <si>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</si>
  <si>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</si>
  <si>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</si>
  <si>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</si>
  <si>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</si>
  <si>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</si>
  <si>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</si>
  <si>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</si>
  <si>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</si>
  <si>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</si>
  <si>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</si>
  <si>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</si>
  <si>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</si>
  <si>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</si>
  <si>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</si>
  <si>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</si>
  <si>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</si>
  <si>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</si>
  <si>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</si>
  <si>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</si>
  <si>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</si>
  <si>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</si>
  <si>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</si>
  <si>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</si>
  <si>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</si>
  <si>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</si>
  <si>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</si>
  <si>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</si>
  <si>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</si>
  <si>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</si>
  <si>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</si>
  <si>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</si>
  <si>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</si>
  <si>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</si>
  <si>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</si>
  <si>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</si>
  <si>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</si>
  <si>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</si>
  <si>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</si>
  <si>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</si>
  <si>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</si>
  <si>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</si>
  <si>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</si>
  <si>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</si>
  <si>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</si>
  <si>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</si>
  <si>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</si>
  <si>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</si>
  <si>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</si>
  <si>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</si>
  <si>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</si>
  <si>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</si>
  <si>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</si>
  <si>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</si>
  <si>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</si>
  <si>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</si>
  <si>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</si>
  <si>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</si>
  <si>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</si>
  <si>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</si>
  <si>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</si>
  <si>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</si>
  <si>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</si>
  <si>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</si>
  <si>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</si>
  <si>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</si>
  <si>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</si>
  <si>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</si>
  <si>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</si>
  <si>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</si>
  <si>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</si>
  <si>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</si>
  <si>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</si>
  <si>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</si>
  <si>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</si>
  <si>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</si>
  <si>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</si>
  <si>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</si>
  <si>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</si>
  <si>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</si>
  <si>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</si>
  <si>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</si>
  <si>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</si>
  <si>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</si>
  <si>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</si>
  <si>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</si>
  <si>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</si>
  <si>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</si>
  <si>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</si>
  <si>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</si>
  <si>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</si>
  <si>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</si>
  <si>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</si>
  <si>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</si>
  <si>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</si>
  <si>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</si>
  <si>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</si>
  <si>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</si>
  <si>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</si>
  <si>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</si>
  <si>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</si>
  <si>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</si>
  <si>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</si>
  <si>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</si>
  <si>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</si>
  <si>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</si>
  <si>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</si>
  <si>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</si>
  <si>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</si>
  <si>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</si>
  <si>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</si>
  <si>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</si>
  <si>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</si>
  <si>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</si>
  <si>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</si>
  <si>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</si>
  <si>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</si>
  <si>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</si>
  <si>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</si>
  <si>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</si>
  <si>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</si>
  <si>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</si>
  <si>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</si>
  <si>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</si>
  <si>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</si>
  <si>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</si>
  <si>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</si>
  <si>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</si>
  <si>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</si>
  <si>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</si>
  <si>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</si>
  <si>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</si>
  <si>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</si>
  <si>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</si>
  <si>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</si>
  <si>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</si>
  <si>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</si>
  <si>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</si>
  <si>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</si>
  <si>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</si>
  <si>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</si>
  <si>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</si>
  <si>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</si>
  <si>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</si>
  <si>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</si>
  <si>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</si>
  <si>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</si>
  <si>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</si>
  <si>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</si>
  <si>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</si>
  <si>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</si>
  <si>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</si>
  <si>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</si>
  <si>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</si>
  <si>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</si>
  <si>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</si>
  <si>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</si>
  <si>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</si>
  <si>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</si>
  <si>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</si>
  <si>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</si>
  <si>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</si>
  <si>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</si>
  <si>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</si>
  <si>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</si>
  <si>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</si>
  <si>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</si>
  <si>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</si>
  <si>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</si>
  <si>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</si>
  <si>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</si>
  <si>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</si>
  <si>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</si>
  <si>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</si>
  <si>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</si>
  <si>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</si>
  <si>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</si>
  <si>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</si>
  <si>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</si>
  <si>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</si>
  <si>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</si>
  <si>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</si>
  <si>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</si>
  <si>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</si>
  <si>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</si>
  <si>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</si>
  <si>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</si>
  <si>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</si>
  <si>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</si>
  <si>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</si>
  <si>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</si>
  <si>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</si>
  <si>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</si>
  <si>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</si>
  <si>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</si>
  <si>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</si>
  <si>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</si>
  <si>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</si>
  <si>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</si>
  <si>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</si>
  <si>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</si>
  <si>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</si>
  <si>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</si>
  <si>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</si>
  <si>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</si>
  <si>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</si>
  <si>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</si>
  <si>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</si>
  <si>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</si>
  <si>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</si>
  <si>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</si>
  <si>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</si>
  <si>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</si>
  <si>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</si>
  <si>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</si>
  <si>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</si>
  <si>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</si>
  <si>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</si>
  <si>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</si>
  <si>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</si>
  <si>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</si>
  <si>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</si>
  <si>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</si>
  <si>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</si>
  <si>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</si>
  <si>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</si>
  <si>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</si>
  <si>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</si>
  <si>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</si>
  <si>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</si>
  <si>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</si>
  <si>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</si>
  <si>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</si>
  <si>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</si>
  <si>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</si>
  <si>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</si>
  <si>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</si>
  <si>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</si>
  <si>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</si>
  <si>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</si>
  <si>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</si>
  <si>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</si>
  <si>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</si>
  <si>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</si>
  <si>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</si>
  <si>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</si>
  <si>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</si>
  <si>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</si>
  <si>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</si>
  <si>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</si>
  <si>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</si>
  <si>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</si>
  <si>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</si>
  <si>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</si>
  <si>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</si>
  <si>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</si>
  <si>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</si>
  <si>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</si>
  <si>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</si>
  <si>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</si>
  <si>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</si>
  <si>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</si>
  <si>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</si>
  <si>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</si>
  <si>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</si>
  <si>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</si>
  <si>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</si>
  <si>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</si>
  <si>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</si>
  <si>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</si>
  <si>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</si>
  <si>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</si>
  <si>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</si>
  <si>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</si>
  <si>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</si>
  <si>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</si>
  <si>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</si>
  <si>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</si>
  <si>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</si>
  <si>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</si>
  <si>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</si>
  <si>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</si>
  <si>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</si>
  <si>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</si>
  <si>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</si>
  <si>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</si>
  <si>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</si>
  <si>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</si>
  <si>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</si>
  <si>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</si>
  <si>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</si>
  <si>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</si>
  <si>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</si>
  <si>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</si>
  <si>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</si>
  <si>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</si>
  <si>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</si>
  <si>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</si>
  <si>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</si>
  <si>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</si>
  <si>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</si>
  <si>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</si>
  <si>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</si>
  <si>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</si>
  <si>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</si>
  <si>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</si>
  <si>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</si>
  <si>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</si>
  <si>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</si>
  <si>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</si>
  <si>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</si>
  <si>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</si>
  <si>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</si>
  <si>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</si>
  <si>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</si>
  <si>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</si>
  <si>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</si>
  <si>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</si>
  <si>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</si>
  <si>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</si>
  <si>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</si>
  <si>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</si>
  <si>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</si>
  <si>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</si>
  <si>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</si>
  <si>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</si>
  <si>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</si>
  <si>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</si>
  <si>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</si>
  <si>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</si>
  <si>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</si>
  <si>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</si>
  <si>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</si>
  <si>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</si>
  <si>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</si>
  <si>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</si>
  <si>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</si>
  <si>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</si>
  <si>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</si>
  <si>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</si>
  <si>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</si>
  <si>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</si>
  <si>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</si>
  <si>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</si>
  <si>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</si>
  <si>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</si>
  <si>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</si>
  <si>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</si>
  <si>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</si>
  <si>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</si>
  <si>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</si>
  <si>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</si>
  <si>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</si>
  <si>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</si>
  <si>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</si>
  <si>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</si>
  <si>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</si>
  <si>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</si>
  <si>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</si>
  <si>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</si>
  <si>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</si>
  <si>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</si>
  <si>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</si>
  <si>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</si>
  <si>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</si>
  <si>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</si>
  <si>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</si>
  <si>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</si>
  <si>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</si>
  <si>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</si>
  <si>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</si>
  <si>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</si>
  <si>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</si>
  <si>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</si>
  <si>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</si>
  <si>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</si>
  <si>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</si>
  <si>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</si>
  <si>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</si>
  <si>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</si>
  <si>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</si>
  <si>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</si>
  <si>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</si>
  <si>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</si>
  <si>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</si>
  <si>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</si>
  <si>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</si>
  <si>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</si>
  <si>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</si>
  <si>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</si>
  <si>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</si>
  <si>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</si>
  <si>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</si>
  <si>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</si>
  <si>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</si>
  <si>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</si>
  <si>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</si>
  <si>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</si>
  <si>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</si>
  <si>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</si>
  <si>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</si>
  <si>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</si>
  <si>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</si>
  <si>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</si>
  <si>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</si>
  <si>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</si>
  <si>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</si>
  <si>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</si>
  <si>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</si>
  <si>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</si>
  <si>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</si>
  <si>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</si>
  <si>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</si>
  <si>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</si>
  <si>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</si>
  <si>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</si>
  <si>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</si>
  <si>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</si>
  <si>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</si>
  <si>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</si>
  <si>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</si>
  <si>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</si>
  <si>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</si>
  <si>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</si>
  <si>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</si>
  <si>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</si>
  <si>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</si>
  <si>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</si>
  <si>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</si>
  <si>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</si>
  <si>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</si>
  <si>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</si>
  <si>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</si>
  <si>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</si>
  <si>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</si>
  <si>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</si>
  <si>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</si>
  <si>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</si>
  <si>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</si>
  <si>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</si>
  <si>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</si>
  <si>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</si>
  <si>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</si>
  <si>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</si>
  <si>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</si>
  <si>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</si>
  <si>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</si>
  <si>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</si>
  <si>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</si>
  <si>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</si>
  <si>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</si>
  <si>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</si>
  <si>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</si>
  <si>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</si>
  <si>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</si>
  <si>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</si>
  <si>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</si>
  <si>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</si>
  <si>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</si>
  <si>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</si>
  <si>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</si>
  <si>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</si>
  <si>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</si>
  <si>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</si>
  <si>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</si>
  <si>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</si>
  <si>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</si>
  <si>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</si>
  <si>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</si>
  <si>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</si>
  <si>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</si>
  <si>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</si>
  <si>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</si>
  <si>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</si>
  <si>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</si>
  <si>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</si>
  <si>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</si>
  <si>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</si>
  <si>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</si>
  <si>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</si>
  <si>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</si>
  <si>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</si>
  <si>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</si>
  <si>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</si>
  <si>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</si>
  <si>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</si>
  <si>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</si>
  <si>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</si>
  <si>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</si>
  <si>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</si>
  <si>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</si>
  <si>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</si>
  <si>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</si>
  <si>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</si>
  <si>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</si>
  <si>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</si>
  <si>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</si>
  <si>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</si>
  <si>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</si>
  <si>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</si>
  <si>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</si>
  <si>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</si>
  <si>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</si>
  <si>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</si>
  <si>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</si>
  <si>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</si>
  <si>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</si>
  <si>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</si>
  <si>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</si>
  <si>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</si>
  <si>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</si>
  <si>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</si>
  <si>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</si>
  <si>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</si>
  <si>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</si>
  <si>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</si>
  <si>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</si>
  <si>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</si>
  <si>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</si>
  <si>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</si>
  <si>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</si>
  <si>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</si>
  <si>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</si>
  <si>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</si>
  <si>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</si>
  <si>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</si>
  <si>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</si>
  <si>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</si>
  <si>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</si>
  <si>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</si>
  <si>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</si>
  <si>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</si>
  <si>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</si>
  <si>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</si>
  <si>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</si>
  <si>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</si>
  <si>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</si>
  <si>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</si>
  <si>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</si>
  <si>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</si>
  <si>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</si>
  <si>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</si>
  <si>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</si>
  <si>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</si>
  <si>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</si>
  <si>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</si>
  <si>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</si>
  <si>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</si>
  <si>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</si>
  <si>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</si>
  <si>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</si>
  <si>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</si>
  <si>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</si>
  <si>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</si>
  <si>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</si>
  <si>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</si>
  <si>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</si>
  <si>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</si>
  <si>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</si>
  <si>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</si>
  <si>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</si>
  <si>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</si>
  <si>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</si>
  <si>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</si>
  <si>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</si>
  <si>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</si>
  <si>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</si>
  <si>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</si>
  <si>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</si>
  <si>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</si>
  <si>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</si>
  <si>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</si>
  <si>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</si>
  <si>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</si>
  <si>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</si>
  <si>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</si>
  <si>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</si>
  <si>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</si>
  <si>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</si>
  <si>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</si>
  <si>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</si>
  <si>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</si>
  <si>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</si>
  <si>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</si>
  <si>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</si>
  <si>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</si>
  <si>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</si>
  <si>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</si>
  <si>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</si>
  <si>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</si>
  <si>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</si>
  <si>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</si>
  <si>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</si>
  <si>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</si>
  <si>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</si>
  <si>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</si>
  <si>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</si>
  <si>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</si>
  <si>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</si>
  <si>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</si>
  <si>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</si>
  <si>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</si>
  <si>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</si>
  <si>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</si>
  <si>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</si>
  <si>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</si>
  <si>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</si>
  <si>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</si>
  <si>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</si>
  <si>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</si>
  <si>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</si>
  <si>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</si>
  <si>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</si>
  <si>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</si>
  <si>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</si>
  <si>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</si>
  <si>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</si>
  <si>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</si>
  <si>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</si>
  <si>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</si>
  <si>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</si>
  <si>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</si>
  <si>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</si>
  <si>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</si>
  <si>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</si>
  <si>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</si>
  <si>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</si>
  <si>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</si>
  <si>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</si>
  <si>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</si>
  <si>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</si>
  <si>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</si>
  <si>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</si>
  <si>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</si>
  <si>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</si>
  <si>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</si>
  <si>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</si>
  <si>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</si>
  <si>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</si>
  <si>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</si>
  <si>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</si>
  <si>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</si>
  <si>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</si>
  <si>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</si>
  <si>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</si>
  <si>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</si>
  <si>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</si>
  <si>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</si>
  <si>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</si>
  <si>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</si>
  <si>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</si>
  <si>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</si>
  <si>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</si>
  <si>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</si>
  <si>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</si>
  <si>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</si>
  <si>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</si>
  <si>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</si>
  <si>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</si>
  <si>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</si>
  <si>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</si>
  <si>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</si>
  <si>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</si>
  <si>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</si>
  <si>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</si>
  <si>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</si>
  <si>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</si>
  <si>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</si>
  <si>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</si>
  <si>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</si>
  <si>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</si>
  <si>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</si>
  <si>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</si>
  <si>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</si>
  <si>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</si>
  <si>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</si>
  <si>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</si>
  <si>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</si>
  <si>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</si>
  <si>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</si>
  <si>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</si>
  <si>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</si>
  <si>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</si>
  <si>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</si>
  <si>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</si>
  <si>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</si>
  <si>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</si>
  <si>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</si>
  <si>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</si>
  <si>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</si>
  <si>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</si>
  <si>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</si>
  <si>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</si>
  <si>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</si>
  <si>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</si>
  <si>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</si>
  <si>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</si>
  <si>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</si>
  <si>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</si>
  <si>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</si>
  <si>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</si>
  <si>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</si>
  <si>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</si>
  <si>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</si>
  <si>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</si>
  <si>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</si>
  <si>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</si>
  <si>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</si>
  <si>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</si>
  <si>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</si>
  <si>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</si>
  <si>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</si>
  <si>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</si>
  <si>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</si>
  <si>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</si>
  <si>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</si>
  <si>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</si>
  <si>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</si>
  <si>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</si>
  <si>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</si>
  <si>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</si>
  <si>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</si>
  <si>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</si>
  <si>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</si>
  <si>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</si>
  <si>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</si>
  <si>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</si>
  <si>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</si>
  <si>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</si>
  <si>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</si>
  <si>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</si>
  <si>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</si>
  <si>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</si>
  <si>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</si>
  <si>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</si>
  <si>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</si>
  <si>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</si>
  <si>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</si>
  <si>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</si>
  <si>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</si>
  <si>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</si>
  <si>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</si>
  <si>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</si>
  <si>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</si>
  <si>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</si>
  <si>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</si>
  <si>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</si>
  <si>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</si>
  <si>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</si>
  <si>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</si>
  <si>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</si>
  <si>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</si>
  <si>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</si>
  <si>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</si>
  <si>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</si>
  <si>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</si>
  <si>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</si>
  <si>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</si>
  <si>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</si>
  <si>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</si>
  <si>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</si>
  <si>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</si>
  <si>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</si>
  <si>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</si>
  <si>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</si>
  <si>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</si>
  <si>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</si>
  <si>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</si>
  <si>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</si>
  <si>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</si>
  <si>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</si>
  <si>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</si>
  <si>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</si>
  <si>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</si>
  <si>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</si>
  <si>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</si>
  <si>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</si>
  <si>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</si>
  <si>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</si>
  <si>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</si>
  <si>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</si>
  <si>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</si>
  <si>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</si>
  <si>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</si>
  <si>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</si>
  <si>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</si>
  <si>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</si>
  <si>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</si>
  <si>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</si>
  <si>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</si>
  <si>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</si>
  <si>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</si>
  <si>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</si>
  <si>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</si>
  <si>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</si>
  <si>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</si>
  <si>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</si>
  <si>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</si>
  <si>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</si>
  <si>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</si>
  <si>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</si>
  <si>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</si>
  <si>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</si>
  <si>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</si>
  <si>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</si>
  <si>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</si>
  <si>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</si>
  <si>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</si>
  <si>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</si>
  <si>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</si>
  <si>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</si>
  <si>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</si>
  <si>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</si>
  <si>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</si>
  <si>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</si>
  <si>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</si>
  <si>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</si>
  <si>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</si>
  <si>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</si>
  <si>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</si>
  <si>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</si>
  <si>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</si>
  <si>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</si>
  <si>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</si>
  <si>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</si>
  <si>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</si>
  <si>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</si>
  <si>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</si>
  <si>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</si>
  <si>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</si>
  <si>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</si>
  <si>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</si>
  <si>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</si>
  <si>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</si>
  <si>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</si>
  <si>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</si>
  <si>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</si>
  <si>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</si>
  <si>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</si>
  <si>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</si>
  <si>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</si>
  <si>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</si>
  <si>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</si>
  <si>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</si>
  <si>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</si>
  <si>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</si>
  <si>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</si>
  <si>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</si>
  <si>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</si>
  <si>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</si>
  <si>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</si>
  <si>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</si>
  <si>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</si>
  <si>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</si>
  <si>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</si>
  <si>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</si>
  <si>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</si>
  <si>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</si>
  <si>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</si>
  <si>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</si>
  <si>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</si>
  <si>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</si>
  <si>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</si>
  <si>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</si>
  <si>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</si>
  <si>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</si>
  <si>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</si>
  <si>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</si>
  <si>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</si>
  <si>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</si>
  <si>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</si>
  <si>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</si>
  <si>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</si>
  <si>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</si>
  <si>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</si>
  <si>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</si>
  <si>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</si>
  <si>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</si>
  <si>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</si>
  <si>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</si>
  <si>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</si>
  <si>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</si>
  <si>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</si>
  <si>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</si>
  <si>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</si>
  <si>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</si>
  <si>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</si>
  <si>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</si>
  <si>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</si>
  <si>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</si>
  <si>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</si>
  <si>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</si>
  <si>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</si>
  <si>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</si>
  <si>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</si>
  <si>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</si>
  <si>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</si>
  <si>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</si>
  <si>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</si>
  <si>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</si>
  <si>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</si>
  <si>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</si>
  <si>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</si>
  <si>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</si>
  <si>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</si>
  <si>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</si>
  <si>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</si>
  <si>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</si>
  <si>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</si>
  <si>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</si>
  <si>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</si>
  <si>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</si>
  <si>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</si>
  <si>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</si>
  <si>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</si>
  <si>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</si>
  <si>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</si>
  <si>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</si>
  <si>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</si>
  <si>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</si>
  <si>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</si>
  <si>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</si>
  <si>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</si>
  <si>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</si>
  <si>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</si>
  <si>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</si>
  <si>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</si>
  <si>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</si>
  <si>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</si>
  <si>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</si>
  <si>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</si>
  <si>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</si>
  <si>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</si>
  <si>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</si>
  <si>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</si>
  <si>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</si>
  <si>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</si>
  <si>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</si>
  <si>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</si>
  <si>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</si>
  <si>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</si>
  <si>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</si>
  <si>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</si>
  <si>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</si>
  <si>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</si>
  <si>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</si>
  <si>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</si>
  <si>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</si>
  <si>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</si>
  <si>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</si>
  <si>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</si>
  <si>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</si>
  <si>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</si>
  <si>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</si>
  <si>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</si>
  <si>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</si>
  <si>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</si>
  <si>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</si>
  <si>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</si>
  <si>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</si>
  <si>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</si>
  <si>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</si>
  <si>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</si>
  <si>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</si>
  <si>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</si>
  <si>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</si>
  <si>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</si>
  <si>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</si>
  <si>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</si>
  <si>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</si>
  <si>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</si>
  <si>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</si>
  <si>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</si>
  <si>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</si>
  <si>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</si>
  <si>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</si>
  <si>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</si>
  <si>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</si>
  <si>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</si>
  <si>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</si>
  <si>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</si>
  <si>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</si>
  <si>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</si>
  <si>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</si>
  <si>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</si>
  <si>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</si>
  <si>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</si>
  <si>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</si>
  <si>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</si>
  <si>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</si>
  <si>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</si>
  <si>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</si>
  <si>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</si>
  <si>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</si>
  <si>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</si>
  <si>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</si>
  <si>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</si>
  <si>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</si>
  <si>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</si>
  <si>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</si>
  <si>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</si>
  <si>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</si>
  <si>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</si>
  <si>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</si>
  <si>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</si>
  <si>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</si>
  <si>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</si>
  <si>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</si>
  <si>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</si>
  <si>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</si>
  <si>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</si>
  <si>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</si>
  <si>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</si>
  <si>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</si>
  <si>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</si>
  <si>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</si>
  <si>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</si>
  <si>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</si>
  <si>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</si>
  <si>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</si>
  <si>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</si>
  <si>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</si>
  <si>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</si>
  <si>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</si>
  <si>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</si>
  <si>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</si>
  <si>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</si>
  <si>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</si>
  <si>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</si>
  <si>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</si>
  <si>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</si>
  <si>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</si>
  <si>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</si>
  <si>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</si>
  <si>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</si>
  <si>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</si>
  <si>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</si>
  <si>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</si>
  <si>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</si>
  <si>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</si>
  <si>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</si>
  <si>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</si>
  <si>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</si>
  <si>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</si>
  <si>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</si>
  <si>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</si>
  <si>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</si>
  <si>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</si>
  <si>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</si>
  <si>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</si>
  <si>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</si>
  <si>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</si>
  <si>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</si>
  <si>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</si>
  <si>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</si>
  <si>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</si>
  <si>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</si>
  <si>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</si>
  <si>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</si>
  <si>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</si>
  <si>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</si>
  <si>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</si>
  <si>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</si>
  <si>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</si>
  <si>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</si>
  <si>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</si>
  <si>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</si>
  <si>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</si>
  <si>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</si>
  <si>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</si>
  <si>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</si>
  <si>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</si>
  <si>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</si>
  <si>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</si>
  <si>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</si>
  <si>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</si>
  <si>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</si>
  <si>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</si>
  <si>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</si>
  <si>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</si>
  <si>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</si>
  <si>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</si>
  <si>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</si>
  <si>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</si>
  <si>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</si>
  <si>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</si>
  <si>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</si>
  <si>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</si>
  <si>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</si>
  <si>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</si>
  <si>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</si>
  <si>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</si>
  <si>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</si>
  <si>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</si>
  <si>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</si>
  <si>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</si>
  <si>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</si>
  <si>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</si>
  <si>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</si>
  <si>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</si>
  <si>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</si>
  <si>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</si>
  <si>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</si>
  <si>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</si>
  <si>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</si>
  <si>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</si>
  <si>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</si>
  <si>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</si>
  <si>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</si>
  <si>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</si>
  <si>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</si>
  <si>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</si>
  <si>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</si>
  <si>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</si>
  <si>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</si>
  <si>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</si>
  <si>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</si>
  <si>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</si>
  <si>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</si>
  <si>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</si>
  <si>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</si>
  <si>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</si>
  <si>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</si>
  <si>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</si>
  <si>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</si>
  <si>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</si>
  <si>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</si>
  <si>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</si>
  <si>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</si>
  <si>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</si>
  <si>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</si>
  <si>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</si>
  <si>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</si>
  <si>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</si>
  <si>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</si>
  <si>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</si>
  <si>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</si>
  <si>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</si>
  <si>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</si>
  <si>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</si>
  <si>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</si>
  <si>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</si>
  <si>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</si>
  <si>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</si>
  <si>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</si>
  <si>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</si>
  <si>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</si>
  <si>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</si>
  <si>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</si>
  <si>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</si>
  <si>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</si>
  <si>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</si>
  <si>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</si>
  <si>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</si>
  <si>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</si>
  <si>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</si>
  <si>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</si>
  <si>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</si>
  <si>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</si>
  <si>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</si>
  <si>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</si>
  <si>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</si>
  <si>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</si>
  <si>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</si>
  <si>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</si>
  <si>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</si>
  <si>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</si>
  <si>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</si>
  <si>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</si>
  <si>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</si>
  <si>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</si>
  <si>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</si>
  <si>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</si>
  <si>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</si>
  <si>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</si>
  <si>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</si>
  <si>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</si>
  <si>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</si>
  <si>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</si>
  <si>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</si>
  <si>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</si>
  <si>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</si>
  <si>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</si>
  <si>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</si>
  <si>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</si>
  <si>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</si>
  <si>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</si>
  <si>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</si>
  <si>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</si>
  <si>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</si>
  <si>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</si>
  <si>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</si>
  <si>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</si>
  <si>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</si>
  <si>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</si>
  <si>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</si>
  <si>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</si>
  <si>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</si>
  <si>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</si>
  <si>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</si>
  <si>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</si>
  <si>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</si>
  <si>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</si>
  <si>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</si>
  <si>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</si>
  <si>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</si>
  <si>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</si>
  <si>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</si>
  <si>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</si>
  <si>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</si>
  <si>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</si>
  <si>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</si>
  <si>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</si>
  <si>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</si>
  <si>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</si>
  <si>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</si>
  <si>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</si>
  <si>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</si>
  <si>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</si>
  <si>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</si>
  <si>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</si>
  <si>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</si>
  <si>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</si>
  <si>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</si>
  <si>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</si>
  <si>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</si>
  <si>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</si>
  <si>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</si>
  <si>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</si>
  <si>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</si>
  <si>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</si>
  <si>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</si>
  <si>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</si>
  <si>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</si>
  <si>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</si>
  <si>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</si>
  <si>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</si>
  <si>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</si>
  <si>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</si>
  <si>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</si>
  <si>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</si>
  <si>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</si>
  <si>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</si>
  <si>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</si>
  <si>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</si>
  <si>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</si>
  <si>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</si>
  <si>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</si>
  <si>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</si>
  <si>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</si>
  <si>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</si>
  <si>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</si>
  <si>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</si>
  <si>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</si>
  <si>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</si>
  <si>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</si>
  <si>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</si>
  <si>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</si>
  <si>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</si>
  <si>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</si>
  <si>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</si>
  <si>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</si>
  <si>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</si>
  <si>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</si>
  <si>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</si>
  <si>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</si>
  <si>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</si>
  <si>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</si>
  <si>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</si>
  <si>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</si>
  <si>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</si>
  <si>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</si>
  <si>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</si>
  <si>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</si>
  <si>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</si>
  <si>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</si>
  <si>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</si>
  <si>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</si>
  <si>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</si>
  <si>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</si>
  <si>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</si>
  <si>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</si>
  <si>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</si>
  <si>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</si>
  <si>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</si>
  <si>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</si>
  <si>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</si>
  <si>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</si>
  <si>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</si>
  <si>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</si>
  <si>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</si>
  <si>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</si>
  <si>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</si>
  <si>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</si>
  <si>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</si>
  <si>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</si>
  <si>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</si>
  <si>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</si>
  <si>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</si>
  <si>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</si>
  <si>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</si>
  <si>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</si>
  <si>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</si>
  <si>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</si>
  <si>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</si>
  <si>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</si>
  <si>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</si>
  <si>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</si>
  <si>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</si>
  <si>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</si>
  <si>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</si>
  <si>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</si>
  <si>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</si>
  <si>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</si>
  <si>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</si>
  <si>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</si>
  <si>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</si>
  <si>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</si>
  <si>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</si>
  <si>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</si>
  <si>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</si>
  <si>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</si>
  <si>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</si>
  <si>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</si>
  <si>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</si>
  <si>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</si>
  <si>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</si>
  <si>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</si>
  <si>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</si>
  <si>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</si>
  <si>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</si>
  <si>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</si>
  <si>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</si>
  <si>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</si>
  <si>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</si>
  <si>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</si>
  <si>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</si>
  <si>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</si>
  <si>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</si>
  <si>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</si>
  <si>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</si>
  <si>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</si>
  <si>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</si>
  <si>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</si>
  <si>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</si>
  <si>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</si>
  <si>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</si>
  <si>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</si>
  <si>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</si>
  <si>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</si>
  <si>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</si>
  <si>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</si>
  <si>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</si>
  <si>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</si>
  <si>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</si>
  <si>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</si>
  <si>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</si>
  <si>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</si>
  <si>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</si>
  <si>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</si>
  <si>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</si>
  <si>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</si>
  <si>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</si>
  <si>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</si>
  <si>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</si>
  <si>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</si>
  <si>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</si>
  <si>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</si>
  <si>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</si>
  <si>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</si>
  <si>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</si>
  <si>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</si>
  <si>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</si>
  <si>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</si>
  <si>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</si>
  <si>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</si>
  <si>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</si>
  <si>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</si>
  <si>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</si>
  <si>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</si>
  <si>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</si>
  <si>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</si>
  <si>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</si>
  <si>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</si>
  <si>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</si>
  <si>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</si>
  <si>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</si>
  <si>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</si>
  <si>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</si>
  <si>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</si>
  <si>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</si>
  <si>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</si>
  <si>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</si>
  <si>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</si>
  <si>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</si>
  <si>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</si>
  <si>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</si>
  <si>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</si>
  <si>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</si>
  <si>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</si>
  <si>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</si>
  <si>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</si>
  <si>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</si>
  <si>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</si>
  <si>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</si>
  <si>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</si>
  <si>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</si>
  <si>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</si>
  <si>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</si>
  <si>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</si>
  <si>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</si>
  <si>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</si>
  <si>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</si>
  <si>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</si>
  <si>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</si>
  <si>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</si>
  <si>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</si>
  <si>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</si>
  <si>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</si>
  <si>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</si>
  <si>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</si>
  <si>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</si>
  <si>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</si>
  <si>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</si>
  <si>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</si>
  <si>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</si>
  <si>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</si>
  <si>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</si>
  <si>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</si>
  <si>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</si>
  <si>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</si>
  <si>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</si>
  <si>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</si>
  <si>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</si>
  <si>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</si>
  <si>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</si>
  <si>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</si>
  <si>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</si>
  <si>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</si>
  <si>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</si>
  <si>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</si>
  <si>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</si>
  <si>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</si>
  <si>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</si>
  <si>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</si>
  <si>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</si>
  <si>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</si>
  <si>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</si>
  <si>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</si>
  <si>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</si>
  <si>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</si>
  <si>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</si>
  <si>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</si>
  <si>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</si>
  <si>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</si>
  <si>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</si>
  <si>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</si>
  <si>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</si>
  <si>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</si>
  <si>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</si>
  <si>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</si>
  <si>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</si>
  <si>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</si>
  <si>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</si>
  <si>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</si>
  <si>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</si>
  <si>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</si>
  <si>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</si>
  <si>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</si>
  <si>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</si>
  <si>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</si>
  <si>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</si>
  <si>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</si>
  <si>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</si>
  <si>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</si>
  <si>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</si>
  <si>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</si>
  <si>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</si>
  <si>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</si>
  <si>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</si>
  <si>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</si>
  <si>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</si>
  <si>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</si>
  <si>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</si>
  <si>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</si>
  <si>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</si>
  <si>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</si>
  <si>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</si>
  <si>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</si>
  <si>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</si>
  <si>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</si>
  <si>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</si>
  <si>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</si>
  <si>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</si>
  <si>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</si>
  <si>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</si>
  <si>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</si>
  <si>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</si>
  <si>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</si>
  <si>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</si>
  <si>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</si>
  <si>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</si>
  <si>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</si>
  <si>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</si>
  <si>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</si>
  <si>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</si>
  <si>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</si>
  <si>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</si>
  <si>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</si>
  <si>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</si>
  <si>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</si>
  <si>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</si>
  <si>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</si>
  <si>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</si>
  <si>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</si>
  <si>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</si>
  <si>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</si>
  <si>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</si>
  <si>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</si>
  <si>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</si>
  <si>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</si>
  <si>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</si>
  <si>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</si>
  <si>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</si>
  <si>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</si>
  <si>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</si>
  <si>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</si>
  <si>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</si>
  <si>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</si>
  <si>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</si>
  <si>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</si>
  <si>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</si>
  <si>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</si>
  <si>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</si>
  <si>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</si>
  <si>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</si>
  <si>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</si>
  <si>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</si>
  <si>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</si>
  <si>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</si>
  <si>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</si>
  <si>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</si>
  <si>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</si>
  <si>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</si>
  <si>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</si>
  <si>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</si>
  <si>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</si>
  <si>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</si>
  <si>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</si>
  <si>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</si>
  <si>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</si>
  <si>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</si>
  <si>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</si>
  <si>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</si>
  <si>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</si>
  <si>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</si>
  <si>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</si>
  <si>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</si>
  <si>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</si>
  <si>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</si>
  <si>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</si>
  <si>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</si>
  <si>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</si>
  <si>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</si>
  <si>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</si>
  <si>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</si>
  <si>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</si>
  <si>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</si>
  <si>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</si>
  <si>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</si>
  <si>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</si>
  <si>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</si>
  <si>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</si>
  <si>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</si>
  <si>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</si>
  <si>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</si>
  <si>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</si>
  <si>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</si>
  <si>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</si>
  <si>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</si>
  <si>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</si>
  <si>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</si>
  <si>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</si>
  <si>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</si>
  <si>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</si>
  <si>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</si>
  <si>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</si>
  <si>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</si>
  <si>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</si>
  <si>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</si>
  <si>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</si>
  <si>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</si>
  <si>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</si>
  <si>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</si>
  <si>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</si>
  <si>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</si>
  <si>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</si>
  <si>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</si>
  <si>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</si>
  <si>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</si>
  <si>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</si>
  <si>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</si>
  <si>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</si>
  <si>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</si>
  <si>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</si>
  <si>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</si>
  <si>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</si>
  <si>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</si>
  <si>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</si>
  <si>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</si>
  <si>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</si>
  <si>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</si>
  <si>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</si>
  <si>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</si>
  <si>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</si>
  <si>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</si>
  <si>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</si>
  <si>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</si>
  <si>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</si>
  <si>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</si>
  <si>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</si>
  <si>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</si>
  <si>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</si>
  <si>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</si>
  <si>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</si>
  <si>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</si>
  <si>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</si>
  <si>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</si>
  <si>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</si>
  <si>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</si>
  <si>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</si>
  <si>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</si>
  <si>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</si>
  <si>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</si>
  <si>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</si>
  <si>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</si>
  <si>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</si>
  <si>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</si>
  <si>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</si>
  <si>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</si>
  <si>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</si>
  <si>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</si>
  <si>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</si>
  <si>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</si>
  <si>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</si>
  <si>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</si>
  <si>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</si>
  <si>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</si>
  <si>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</si>
  <si>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</si>
  <si>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</si>
  <si>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</si>
  <si>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</si>
  <si>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</si>
  <si>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</si>
  <si>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</si>
  <si>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</si>
  <si>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</si>
  <si>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</si>
  <si>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</si>
  <si>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</si>
  <si>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</si>
  <si>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</si>
  <si>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</si>
  <si>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</si>
  <si>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</si>
  <si>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</si>
  <si>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</si>
  <si>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</si>
  <si>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</si>
  <si>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</si>
  <si>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</si>
  <si>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</si>
  <si>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</si>
  <si>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</si>
  <si>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</si>
  <si>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</si>
  <si>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</si>
  <si>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</si>
  <si>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</si>
  <si>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</si>
  <si>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</si>
  <si>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</si>
  <si>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</si>
  <si>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</si>
  <si>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</si>
  <si>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</si>
  <si>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</si>
  <si>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</si>
  <si>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</si>
  <si>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</si>
  <si>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</si>
  <si>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</si>
  <si>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</si>
  <si>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</si>
  <si>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</si>
  <si>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</si>
  <si>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</si>
  <si>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</si>
  <si>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</si>
  <si>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</si>
  <si>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</si>
  <si>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</si>
  <si>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</si>
  <si>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</si>
  <si>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</si>
  <si>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</si>
  <si>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</si>
  <si>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</si>
  <si>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</si>
  <si>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</si>
  <si>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</si>
  <si>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</si>
  <si>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</si>
  <si>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</si>
  <si>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</si>
  <si>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</si>
  <si>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</si>
  <si>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</si>
  <si>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</si>
  <si>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</si>
  <si>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</si>
  <si>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</si>
  <si>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</si>
  <si>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</si>
  <si>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</si>
  <si>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</si>
  <si>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</si>
  <si>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</si>
  <si>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</si>
  <si>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</si>
  <si>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</si>
  <si>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</si>
  <si>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</si>
  <si>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</si>
  <si>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</si>
  <si>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</si>
  <si>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</si>
  <si>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</si>
  <si>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</si>
  <si>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</si>
  <si>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</si>
  <si>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</si>
  <si>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</si>
  <si>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</si>
  <si>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</si>
  <si>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</si>
  <si>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</si>
  <si>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</si>
  <si>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</si>
  <si>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</si>
  <si>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</si>
  <si>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</si>
  <si>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</si>
  <si>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</si>
  <si>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</si>
  <si>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</si>
  <si>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</si>
  <si>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</si>
  <si>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</si>
  <si>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</si>
  <si>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</si>
  <si>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</si>
  <si>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</si>
  <si>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</si>
  <si>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</si>
  <si>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</si>
  <si>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</si>
  <si>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</si>
  <si>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</si>
  <si>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</si>
  <si>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</si>
  <si>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</si>
  <si>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</si>
  <si>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</si>
  <si>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</si>
  <si>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</si>
  <si>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</si>
  <si>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</si>
  <si>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</si>
  <si>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</si>
  <si>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</si>
  <si>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</si>
  <si>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</si>
  <si>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</si>
  <si>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</si>
  <si>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</si>
  <si>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</si>
  <si>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</si>
  <si>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</si>
  <si>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</si>
  <si>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</si>
  <si>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</si>
  <si>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</si>
  <si>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</si>
  <si>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</si>
  <si>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</si>
  <si>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</si>
  <si>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</si>
  <si>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</si>
  <si>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</si>
  <si>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</si>
  <si>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</si>
  <si>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</si>
  <si>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</si>
  <si>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</si>
  <si>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</si>
  <si>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</si>
  <si>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</si>
  <si>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</si>
  <si>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</si>
  <si>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</si>
  <si>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</si>
  <si>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</si>
  <si>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</si>
  <si>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</si>
  <si>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</si>
  <si>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</si>
  <si>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</si>
  <si>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</si>
  <si>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</si>
  <si>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</si>
  <si>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</si>
  <si>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</si>
  <si>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</si>
  <si>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</si>
  <si>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</si>
  <si>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</si>
  <si>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</si>
  <si>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</si>
  <si>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</si>
  <si>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</si>
  <si>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</si>
  <si>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</si>
  <si>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</si>
  <si>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</si>
  <si>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</si>
  <si>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</si>
  <si>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</si>
  <si>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</si>
  <si>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</si>
  <si>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</si>
  <si>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</si>
  <si>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</si>
  <si>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</si>
  <si>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</si>
  <si>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</si>
  <si>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</si>
  <si>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</si>
  <si>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</si>
  <si>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</si>
  <si>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</si>
  <si>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</si>
  <si>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</si>
  <si>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</si>
  <si>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</si>
  <si>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</si>
  <si>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</si>
  <si>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</si>
  <si>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</si>
  <si>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</si>
  <si>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</si>
  <si>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</si>
  <si>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</si>
  <si>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</si>
  <si>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</si>
  <si>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</si>
  <si>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</si>
  <si>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</si>
  <si>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</si>
  <si>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</si>
  <si>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</si>
  <si>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</si>
  <si>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</si>
  <si>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</si>
  <si>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</si>
  <si>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</si>
  <si>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</si>
  <si>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</si>
  <si>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</si>
  <si>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</si>
  <si>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</si>
  <si>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</si>
  <si>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</si>
  <si>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</si>
  <si>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</si>
  <si>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</si>
  <si>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</si>
  <si>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</si>
  <si>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</si>
  <si>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</si>
  <si>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</si>
  <si>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</si>
  <si>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</si>
  <si>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</si>
  <si>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</si>
  <si>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</si>
  <si>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</si>
  <si>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</si>
  <si>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</si>
  <si>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</si>
  <si>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</si>
  <si>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</si>
  <si>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</si>
  <si>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</si>
  <si>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</si>
  <si>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</si>
  <si>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</si>
  <si>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</si>
  <si>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</si>
  <si>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</si>
  <si>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</si>
  <si>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</si>
  <si>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</si>
  <si>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</si>
  <si>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</si>
  <si>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</si>
  <si>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</si>
  <si>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</si>
  <si>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</si>
  <si>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</si>
  <si>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</si>
  <si>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</si>
  <si>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</si>
  <si>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</si>
  <si>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</si>
  <si>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</si>
  <si>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</si>
  <si>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</si>
  <si>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</si>
  <si>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</si>
  <si>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</si>
  <si>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</si>
  <si>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</si>
  <si>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</si>
  <si>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</si>
  <si>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</si>
  <si>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</si>
  <si>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</si>
  <si>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</si>
  <si>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</si>
  <si>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</si>
  <si>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</si>
  <si>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</si>
  <si>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</si>
  <si>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</si>
  <si>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</si>
  <si>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</si>
  <si>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</si>
  <si>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</si>
  <si>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</si>
  <si>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</si>
  <si>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</si>
  <si>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</si>
  <si>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</si>
  <si>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</si>
  <si>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</si>
  <si>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</si>
  <si>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</si>
  <si>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</si>
  <si>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</si>
  <si>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</si>
  <si>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</si>
  <si>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</si>
  <si>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</si>
  <si>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</si>
  <si>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</si>
  <si>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</si>
  <si>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</si>
  <si>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</si>
  <si>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</si>
  <si>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</si>
  <si>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</si>
  <si>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</si>
  <si>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</si>
  <si>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</si>
  <si>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</si>
  <si>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</si>
  <si>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</si>
  <si>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</si>
  <si>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</si>
  <si>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</si>
  <si>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</si>
  <si>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</si>
  <si>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</si>
  <si>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</si>
  <si>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</si>
  <si>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</si>
  <si>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</si>
  <si>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</si>
  <si>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</si>
  <si>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</si>
  <si>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</si>
  <si>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</si>
  <si>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</si>
  <si>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</si>
  <si>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</si>
  <si>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</si>
  <si>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</si>
  <si>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</si>
  <si>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</si>
  <si>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</si>
  <si>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</si>
  <si>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</si>
  <si>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</si>
  <si>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</si>
  <si>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</si>
  <si>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</si>
  <si>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</si>
  <si>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</si>
  <si>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</si>
  <si>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</si>
  <si>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</si>
  <si>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</si>
  <si>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</si>
  <si>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</si>
  <si>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</si>
  <si>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</si>
  <si>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</si>
  <si>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</si>
  <si>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</si>
  <si>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</si>
  <si>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</si>
  <si>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</si>
  <si>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</si>
  <si>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</si>
  <si>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</si>
  <si>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</si>
  <si>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</si>
  <si>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</si>
  <si>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</si>
  <si>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</si>
  <si>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</si>
  <si>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</si>
  <si>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</si>
  <si>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</si>
  <si>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</si>
  <si>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</si>
  <si>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</si>
  <si>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</si>
  <si>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</si>
  <si>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</si>
  <si>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</si>
  <si>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</si>
  <si>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</si>
  <si>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</si>
  <si>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</si>
  <si>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</si>
  <si>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</si>
  <si>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</si>
  <si>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</si>
  <si>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</si>
  <si>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</si>
  <si>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</si>
  <si>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</si>
  <si>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</si>
  <si>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</si>
  <si>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</si>
  <si>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</si>
  <si>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</si>
  <si>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</si>
  <si>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</si>
  <si>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</si>
  <si>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</si>
  <si>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</si>
  <si>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</si>
  <si>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</si>
  <si>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</si>
  <si>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</si>
  <si>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</si>
  <si>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</si>
  <si>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</si>
  <si>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</si>
  <si>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</si>
  <si>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</si>
  <si>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</si>
  <si>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</si>
  <si>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</si>
  <si>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</si>
  <si>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</si>
  <si>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</si>
  <si>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</si>
  <si>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</si>
  <si>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</si>
  <si>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</si>
  <si>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</si>
  <si>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</si>
  <si>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</si>
  <si>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</si>
  <si>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</si>
  <si>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</si>
  <si>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</si>
  <si>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</si>
  <si>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</si>
  <si>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</si>
  <si>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</si>
  <si>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</si>
  <si>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</si>
  <si>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</si>
  <si>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</si>
  <si>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</si>
  <si>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</si>
  <si>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</si>
  <si>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</si>
  <si>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</si>
  <si>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</si>
  <si>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</si>
  <si>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</si>
  <si>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</si>
  <si>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</si>
  <si>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</si>
  <si>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</si>
  <si>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</si>
  <si>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</si>
  <si>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</si>
  <si>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</si>
  <si>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</si>
  <si>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</si>
  <si>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</si>
  <si>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</si>
  <si>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</si>
  <si>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</si>
  <si>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</si>
  <si>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</si>
  <si>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</si>
  <si>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</si>
  <si>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</si>
  <si>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</si>
  <si>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</si>
  <si>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</si>
  <si>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</si>
  <si>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</si>
  <si>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</si>
  <si>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</si>
  <si>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</si>
  <si>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</si>
  <si>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</si>
  <si>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</si>
  <si>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</si>
  <si>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</si>
  <si>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</si>
  <si>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</si>
  <si>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</si>
  <si>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</si>
  <si>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</si>
  <si>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</si>
  <si>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</si>
  <si>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</si>
  <si>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</si>
  <si>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</si>
  <si>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</si>
  <si>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</si>
  <si>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</si>
  <si>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</si>
  <si>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</si>
  <si>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</si>
  <si>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</si>
  <si>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</si>
  <si>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</si>
  <si>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</si>
  <si>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</si>
  <si>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</si>
  <si>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</si>
  <si>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</si>
  <si>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</si>
  <si>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</si>
  <si>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</si>
  <si>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</si>
  <si>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</si>
  <si>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</si>
  <si>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</si>
  <si>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</si>
  <si>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</si>
  <si>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</si>
  <si>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</si>
  <si>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</si>
  <si>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</si>
  <si>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</si>
  <si>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</si>
  <si>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</si>
  <si>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</si>
  <si>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</si>
  <si>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</si>
  <si>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</si>
  <si>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</si>
  <si>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</si>
  <si>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</si>
  <si>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</si>
  <si>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</si>
  <si>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</si>
  <si>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</si>
  <si>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</si>
  <si>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</si>
  <si>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</si>
  <si>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</si>
  <si>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</si>
  <si>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</si>
  <si>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</si>
  <si>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</si>
  <si>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</si>
  <si>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</si>
  <si>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</si>
  <si>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</si>
  <si>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</si>
  <si>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</si>
  <si>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</si>
  <si>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</si>
  <si>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</si>
  <si>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</si>
  <si>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</si>
  <si>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</si>
  <si>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</si>
  <si>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</si>
  <si>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</si>
  <si>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</si>
  <si>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</si>
  <si>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</si>
  <si>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</si>
  <si>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</si>
  <si>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</si>
  <si>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</si>
  <si>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</si>
  <si>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</si>
  <si>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</si>
  <si>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</si>
  <si>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</si>
  <si>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</si>
  <si>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</si>
  <si>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</si>
  <si>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</si>
  <si>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</si>
  <si>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</si>
  <si>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</si>
  <si>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</si>
  <si>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</si>
  <si>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</si>
  <si>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</si>
  <si>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</si>
  <si>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</si>
  <si>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</si>
  <si>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</si>
  <si>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</si>
  <si>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</si>
  <si>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</si>
  <si>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</si>
  <si>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</si>
  <si>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</si>
  <si>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</si>
  <si>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</si>
  <si>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</si>
  <si>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</si>
  <si>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</si>
  <si>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</si>
  <si>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</si>
  <si>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</si>
  <si>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</si>
  <si>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</si>
  <si>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</si>
  <si>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</si>
  <si>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</si>
  <si>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</si>
  <si>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</si>
  <si>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</si>
  <si>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</si>
  <si>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</si>
  <si>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</si>
  <si>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</si>
  <si>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</si>
  <si>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</si>
  <si>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</si>
  <si>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</si>
  <si>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</si>
  <si>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</si>
  <si>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</si>
  <si>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</si>
  <si>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</si>
  <si>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</si>
  <si>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</si>
  <si>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</si>
  <si>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</si>
  <si>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</si>
  <si>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</si>
  <si>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</si>
  <si>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</si>
  <si>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</si>
  <si>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</si>
  <si>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</si>
  <si>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</si>
  <si>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</si>
  <si>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</si>
  <si>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</si>
  <si>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</si>
  <si>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</si>
  <si>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</si>
  <si>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</si>
  <si>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</si>
  <si>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</si>
  <si>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</si>
  <si>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</si>
  <si>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</si>
  <si>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</si>
  <si>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</si>
  <si>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</si>
  <si>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</si>
  <si>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</si>
  <si>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</si>
  <si>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</si>
  <si>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</si>
  <si>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</si>
  <si>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</si>
  <si>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</si>
  <si>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</si>
  <si>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</si>
  <si>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</si>
  <si>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</si>
  <si>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</si>
  <si>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</si>
  <si>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</si>
  <si>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</si>
  <si>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</si>
  <si>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</si>
  <si>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</si>
  <si>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</si>
  <si>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</si>
  <si>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</si>
  <si>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</si>
  <si>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</si>
  <si>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</si>
  <si>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</si>
  <si>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</si>
  <si>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</si>
  <si>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</si>
  <si>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</si>
  <si>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</si>
  <si>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</si>
  <si>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</si>
  <si>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</si>
  <si>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</si>
  <si>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</si>
  <si>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</si>
  <si>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</si>
  <si>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</si>
  <si>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</si>
  <si>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</si>
  <si>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</si>
  <si>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</si>
  <si>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</si>
  <si>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</si>
  <si>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</si>
  <si>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</si>
  <si>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</si>
  <si>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</si>
  <si>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</si>
  <si>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</si>
  <si>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</si>
  <si>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</si>
  <si>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</si>
  <si>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</si>
  <si>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</si>
  <si>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</si>
  <si>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</si>
  <si>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</si>
  <si>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</si>
  <si>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</si>
  <si>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</si>
  <si>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</si>
  <si>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</si>
  <si>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</si>
  <si>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</si>
  <si>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</si>
  <si>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</si>
  <si>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</si>
  <si>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</si>
  <si>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</si>
  <si>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</si>
  <si>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</si>
  <si>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</si>
  <si>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</si>
  <si>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</si>
  <si>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</si>
  <si>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</si>
  <si>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</si>
  <si>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</si>
  <si>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</si>
  <si>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</si>
  <si>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</si>
  <si>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</si>
  <si>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</si>
  <si>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</si>
  <si>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</si>
  <si>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</si>
  <si>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</si>
  <si>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</si>
  <si>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</si>
  <si>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</si>
  <si>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</si>
  <si>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</si>
  <si>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</si>
  <si>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</si>
  <si>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</si>
  <si>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</si>
  <si>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</si>
  <si>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</si>
  <si>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</si>
  <si>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</si>
  <si>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</si>
  <si>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</si>
  <si>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</si>
  <si>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</si>
  <si>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</si>
  <si>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</si>
  <si>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</si>
  <si>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</si>
  <si>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</si>
  <si>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</si>
  <si>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</si>
  <si>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</si>
  <si>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</si>
  <si>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</si>
  <si>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</si>
  <si>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</si>
  <si>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</si>
  <si>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</si>
  <si>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</si>
  <si>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</si>
  <si>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</si>
  <si>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</si>
  <si>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</si>
  <si>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</si>
  <si>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</si>
  <si>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</si>
  <si>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</si>
  <si>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</si>
  <si>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</si>
  <si>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</si>
  <si>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</si>
  <si>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</si>
  <si>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</si>
  <si>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</si>
  <si>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</si>
  <si>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</si>
  <si>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</si>
  <si>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</si>
  <si>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</si>
  <si>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</si>
  <si>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</si>
  <si>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</si>
  <si>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</si>
  <si>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</si>
  <si>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</si>
  <si>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</si>
  <si>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</si>
  <si>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</si>
  <si>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</si>
  <si>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</si>
  <si>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</si>
  <si>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</si>
  <si>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</si>
  <si>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</si>
  <si>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</si>
  <si>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</si>
  <si>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</si>
  <si>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</si>
  <si>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</si>
  <si>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</si>
  <si>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</si>
  <si>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</si>
  <si>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</si>
  <si>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</si>
  <si>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</si>
  <si>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</si>
  <si>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</si>
  <si>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</si>
  <si>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</si>
  <si>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</si>
  <si>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</si>
  <si>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</si>
  <si>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</si>
  <si>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</si>
  <si>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</si>
  <si>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</si>
  <si>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</si>
  <si>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</si>
  <si>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</si>
  <si>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</si>
  <si>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</si>
  <si>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</si>
  <si>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</si>
  <si>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</si>
  <si>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</si>
  <si>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</si>
  <si>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</si>
  <si>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</si>
  <si>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</si>
  <si>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</si>
  <si>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</si>
  <si>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</si>
  <si>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</si>
  <si>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</si>
  <si>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</si>
  <si>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</si>
  <si>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</si>
  <si>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</si>
  <si>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</si>
  <si>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</si>
  <si>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</si>
  <si>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</si>
  <si>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</si>
  <si>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</si>
  <si>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</si>
  <si>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</si>
  <si>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</si>
  <si>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</si>
  <si>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</si>
  <si>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</si>
  <si>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</si>
  <si>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</si>
  <si>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</si>
  <si>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</si>
  <si>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</si>
  <si>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</si>
  <si>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</si>
  <si>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</si>
  <si>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</si>
  <si>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</si>
  <si>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</si>
  <si>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</si>
  <si>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</si>
  <si>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</si>
  <si>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</si>
  <si>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</si>
  <si>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</si>
  <si>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</si>
  <si>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</si>
  <si>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</si>
  <si>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</si>
  <si>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</si>
  <si>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</si>
  <si>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</si>
  <si>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</si>
  <si>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</si>
  <si>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</si>
  <si>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</si>
  <si>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</si>
  <si>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</si>
  <si>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</si>
  <si>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</si>
  <si>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</si>
  <si>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</si>
  <si>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</si>
  <si>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</si>
  <si>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</si>
  <si>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</si>
  <si>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</si>
  <si>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</si>
  <si>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</si>
  <si>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</si>
  <si>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</si>
  <si>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</si>
  <si>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</si>
  <si>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</si>
  <si>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</si>
  <si>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</si>
  <si>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</si>
  <si>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</si>
  <si>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</si>
  <si>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</si>
  <si>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</si>
  <si>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</si>
  <si>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</si>
  <si>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</si>
  <si>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</si>
  <si>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</si>
  <si>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</si>
  <si>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</si>
  <si>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</si>
  <si>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</si>
  <si>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</si>
  <si>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</si>
  <si>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</si>
  <si>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</si>
  <si>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</si>
  <si>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</si>
  <si>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</si>
  <si>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</si>
  <si>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</si>
  <si>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</si>
  <si>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</si>
  <si>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</si>
  <si>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</si>
  <si>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</si>
  <si>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</si>
  <si>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</si>
  <si>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</si>
  <si>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</si>
  <si>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</si>
  <si>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</si>
  <si>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</si>
  <si>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</si>
  <si>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</si>
  <si>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</si>
  <si>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</si>
  <si>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</si>
  <si>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</si>
  <si>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</si>
  <si>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</si>
  <si>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</si>
  <si>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</si>
  <si>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</si>
  <si>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</si>
  <si>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</si>
  <si>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</si>
  <si>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</si>
  <si>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</si>
  <si>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</si>
  <si>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</si>
  <si>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</si>
  <si>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</si>
  <si>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</si>
  <si>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</si>
  <si>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</si>
  <si>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</si>
  <si>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</si>
  <si>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</si>
  <si>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</si>
  <si>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</si>
  <si>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</si>
  <si>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</si>
  <si>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</si>
  <si>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</si>
  <si>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</si>
  <si>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</si>
  <si>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</si>
  <si>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</si>
  <si>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</si>
  <si>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</si>
  <si>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</si>
  <si>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</si>
  <si>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</si>
  <si>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</si>
  <si>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</si>
  <si>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</si>
  <si>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</si>
  <si>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</si>
  <si>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</si>
  <si>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</si>
  <si>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</si>
  <si>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</si>
  <si>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</si>
  <si>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</si>
  <si>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</si>
  <si>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</si>
  <si>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</si>
  <si>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</si>
  <si>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</si>
  <si>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</si>
  <si>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</si>
  <si>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</si>
  <si>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</si>
  <si>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</si>
  <si>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</si>
  <si>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</si>
  <si>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</si>
  <si>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</si>
  <si>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</si>
  <si>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</si>
  <si>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</si>
  <si>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</si>
  <si>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</si>
  <si>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</si>
  <si>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</si>
  <si>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</si>
  <si>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</si>
  <si>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</si>
  <si>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</si>
  <si>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</si>
  <si>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</si>
  <si>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</si>
  <si>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</si>
  <si>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</si>
  <si>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</si>
  <si>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</si>
  <si>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</si>
  <si>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</si>
  <si>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</si>
  <si>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</si>
  <si>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</si>
  <si>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</si>
  <si>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</si>
  <si>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</si>
  <si>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</si>
  <si>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</si>
  <si>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</si>
  <si>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</si>
  <si>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</si>
  <si>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</si>
  <si>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</si>
  <si>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</si>
  <si>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</si>
  <si>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</si>
  <si>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</si>
  <si>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</si>
  <si>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</si>
  <si>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</si>
  <si>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</si>
  <si>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</si>
  <si>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</si>
  <si>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</si>
  <si>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</si>
  <si>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</si>
  <si>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</si>
  <si>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</si>
  <si>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</si>
  <si>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</si>
  <si>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</si>
  <si>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</si>
  <si>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</si>
  <si>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</si>
  <si>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</si>
  <si>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</si>
  <si>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</si>
  <si>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</si>
  <si>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</si>
  <si>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</si>
  <si>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</si>
  <si>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</si>
  <si>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</si>
  <si>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</si>
  <si>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</si>
  <si>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</si>
  <si>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</si>
  <si>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</si>
  <si>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</si>
  <si>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</si>
  <si>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</si>
  <si>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</si>
  <si>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</si>
  <si>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</si>
  <si>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</si>
  <si>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</si>
  <si>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</si>
  <si>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</si>
  <si>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</si>
  <si>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</si>
  <si>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</si>
  <si>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</si>
  <si>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</si>
  <si>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</si>
  <si>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</si>
  <si>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</si>
  <si>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</si>
  <si>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</si>
  <si>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</si>
  <si>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</si>
  <si>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</si>
  <si>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</si>
  <si>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</si>
  <si>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</si>
  <si>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</si>
  <si>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</si>
  <si>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</si>
  <si>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</si>
  <si>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</si>
  <si>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</si>
  <si>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</si>
  <si>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</si>
  <si>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</si>
  <si>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</si>
  <si>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</si>
  <si>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</si>
  <si>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</si>
  <si>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</si>
  <si>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</si>
  <si>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</si>
  <si>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</si>
  <si>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</si>
  <si>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</si>
  <si>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</si>
  <si>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</si>
  <si>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</si>
  <si>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</si>
  <si>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</si>
  <si>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</si>
  <si>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</si>
  <si>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</si>
  <si>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</si>
  <si>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</si>
  <si>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</si>
  <si>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</si>
  <si>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</si>
  <si>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</si>
  <si>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</si>
  <si>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</si>
  <si>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</si>
  <si>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</si>
  <si>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</si>
  <si>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</si>
  <si>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</si>
  <si>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</si>
  <si>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</si>
  <si>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</si>
  <si>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</si>
  <si>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</si>
  <si>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</si>
  <si>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</si>
  <si>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</si>
  <si>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</si>
  <si>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</si>
  <si>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</si>
  <si>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</si>
  <si>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</si>
  <si>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</si>
  <si>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</si>
  <si>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</si>
  <si>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</si>
  <si>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</si>
  <si>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</si>
  <si>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</si>
  <si>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</si>
  <si>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</si>
  <si>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</si>
  <si>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</si>
  <si>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</si>
  <si>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</si>
  <si>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</si>
  <si>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</si>
  <si>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</si>
  <si>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</si>
  <si>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</si>
  <si>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</si>
  <si>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</si>
  <si>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</si>
  <si>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</si>
  <si>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</si>
  <si>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</si>
  <si>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</si>
  <si>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</si>
  <si>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</si>
  <si>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</si>
  <si>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</si>
  <si>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</si>
  <si>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</si>
  <si>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</si>
  <si>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</si>
  <si>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</si>
  <si>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</si>
  <si>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</si>
  <si>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</si>
  <si>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</si>
  <si>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</si>
  <si>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</si>
  <si>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</si>
  <si>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</si>
  <si>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</si>
  <si>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</si>
  <si>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</si>
  <si>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</si>
  <si>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</si>
  <si>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</si>
  <si>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</si>
  <si>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</si>
  <si>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</si>
  <si>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</si>
  <si>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</si>
  <si>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</si>
  <si>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</si>
  <si>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</si>
  <si>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</si>
  <si>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</si>
  <si>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</si>
  <si>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</si>
  <si>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</si>
  <si>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</si>
  <si>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</si>
  <si>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</si>
  <si>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</si>
  <si>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</si>
  <si>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</si>
  <si>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</si>
  <si>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</si>
  <si>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</si>
  <si>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</si>
  <si>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</si>
  <si>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</si>
  <si>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</si>
  <si>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</si>
  <si>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</si>
  <si>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</si>
  <si>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</si>
  <si>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</si>
  <si>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</si>
  <si>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</si>
  <si>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</si>
  <si>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</si>
  <si>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</si>
  <si>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</si>
  <si>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</si>
  <si>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</si>
  <si>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</si>
  <si>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</si>
  <si>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</si>
  <si>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</si>
  <si>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</si>
  <si>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</si>
  <si>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</si>
  <si>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</si>
  <si>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</si>
  <si>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</si>
  <si>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</si>
  <si>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</si>
  <si>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</si>
  <si>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</si>
  <si>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</si>
  <si>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</si>
  <si>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</si>
  <si>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</si>
  <si>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</si>
  <si>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</si>
  <si>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</si>
  <si>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</si>
  <si>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</si>
  <si>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</si>
  <si>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</si>
  <si>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</si>
  <si>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</si>
  <si>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</si>
  <si>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</si>
  <si>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</si>
  <si>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</si>
  <si>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</si>
  <si>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</si>
  <si>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</si>
  <si>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</si>
  <si>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</si>
  <si>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</si>
  <si>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</si>
  <si>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</si>
  <si>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</si>
  <si>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</si>
  <si>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</si>
  <si>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</si>
  <si>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</si>
  <si>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</si>
  <si>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</si>
  <si>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</si>
  <si>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</si>
  <si>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</si>
  <si>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</si>
  <si>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</si>
  <si>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</si>
  <si>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</si>
  <si>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</si>
  <si>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</si>
  <si>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</si>
  <si>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</si>
  <si>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</si>
  <si>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</si>
  <si>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</si>
  <si>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</si>
  <si>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</si>
  <si>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</si>
  <si>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</si>
  <si>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</si>
  <si>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</si>
  <si>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</si>
  <si>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</si>
  <si>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</si>
  <si>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</si>
  <si>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</si>
  <si>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</si>
  <si>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</si>
  <si>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</si>
  <si>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</si>
  <si>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</si>
  <si>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</si>
  <si>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</si>
  <si>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</si>
  <si>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</si>
  <si>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</si>
  <si>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</si>
  <si>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</si>
  <si>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</si>
  <si>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</si>
  <si>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</si>
  <si>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</si>
  <si>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</si>
  <si>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</si>
  <si>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</si>
  <si>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</si>
  <si>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</si>
  <si>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</si>
  <si>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</si>
  <si>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</si>
  <si>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</si>
  <si>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</si>
  <si>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</si>
  <si>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</si>
  <si>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</si>
  <si>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</si>
  <si>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</si>
  <si>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</si>
  <si>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</si>
  <si>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</si>
  <si>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</si>
  <si>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</si>
  <si>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</si>
  <si>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</si>
  <si>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</si>
  <si>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</si>
  <si>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</si>
  <si>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</si>
  <si>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</si>
  <si>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</si>
  <si>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</si>
  <si>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</si>
  <si>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</si>
  <si>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</si>
  <si>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</si>
  <si>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</si>
  <si>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</si>
  <si>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</si>
  <si>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</si>
  <si>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</si>
  <si>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</si>
  <si>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</si>
  <si>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</si>
  <si>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</si>
  <si>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</si>
  <si>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</si>
  <si>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</si>
  <si>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</si>
  <si>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</si>
  <si>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</si>
  <si>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</si>
  <si>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</si>
  <si>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</si>
  <si>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</si>
  <si>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</si>
  <si>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</si>
  <si>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</si>
  <si>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</si>
  <si>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</si>
  <si>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</si>
  <si>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</si>
  <si>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</si>
  <si>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</si>
  <si>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</si>
  <si>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</si>
  <si>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</si>
  <si>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</si>
  <si>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</si>
  <si>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</si>
  <si>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</si>
  <si>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</si>
  <si>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</si>
  <si>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</si>
  <si>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</si>
  <si>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</si>
  <si>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</si>
  <si>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</si>
  <si>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</si>
  <si>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</si>
  <si>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</si>
  <si>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</si>
  <si>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</si>
  <si>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</si>
  <si>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</si>
  <si>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</si>
  <si>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</si>
  <si>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</si>
  <si>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</si>
  <si>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</si>
  <si>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</si>
  <si>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</si>
  <si>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</si>
  <si>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</si>
  <si>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</si>
  <si>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</si>
  <si>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</si>
  <si>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</si>
  <si>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</si>
  <si>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</si>
  <si>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</si>
  <si>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</si>
  <si>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</si>
  <si>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</si>
  <si>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</si>
  <si>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</si>
  <si>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</si>
  <si>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</si>
  <si>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</si>
  <si>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</si>
  <si>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</si>
  <si>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</si>
  <si>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</si>
  <si>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</si>
  <si>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</si>
  <si>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</si>
  <si>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</si>
  <si>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</si>
  <si>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</si>
  <si>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</si>
  <si>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</si>
  <si>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</si>
  <si>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</si>
  <si>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</si>
  <si>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</si>
  <si>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</si>
  <si>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</si>
  <si>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</si>
  <si>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</si>
  <si>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</si>
  <si>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</si>
  <si>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</si>
  <si>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</si>
  <si>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</si>
  <si>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</si>
  <si>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</si>
  <si>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</si>
  <si>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</si>
  <si>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</si>
  <si>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</si>
  <si>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</si>
  <si>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</si>
  <si>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</si>
  <si>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</si>
  <si>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</si>
  <si>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</si>
  <si>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</si>
  <si>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</si>
  <si>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</si>
  <si>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</si>
  <si>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</si>
  <si>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</si>
  <si>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</si>
  <si>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</si>
  <si>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</si>
  <si>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</si>
  <si>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</si>
  <si>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</si>
  <si>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</si>
  <si>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</si>
  <si>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</si>
  <si>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</si>
  <si>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</si>
  <si>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</si>
  <si>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</si>
  <si>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</si>
  <si>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</si>
  <si>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</si>
  <si>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</si>
  <si>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</si>
  <si>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</si>
  <si>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</si>
  <si>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</si>
  <si>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</si>
  <si>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</si>
  <si>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</si>
  <si>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</si>
  <si>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</si>
  <si>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</si>
  <si>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</si>
  <si>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</si>
  <si>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</si>
  <si>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</si>
  <si>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</si>
  <si>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</si>
  <si>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</si>
  <si>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</si>
  <si>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</si>
  <si>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</si>
  <si>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</si>
  <si>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</si>
  <si>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</si>
  <si>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</si>
  <si>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</si>
  <si>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</si>
  <si>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</si>
  <si>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</si>
  <si>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</si>
  <si>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</si>
  <si>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</si>
  <si>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</si>
  <si>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</si>
  <si>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</si>
  <si>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</si>
  <si>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</si>
  <si>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</si>
  <si>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</si>
  <si>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</si>
  <si>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</si>
  <si>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</si>
  <si>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</si>
  <si>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</si>
  <si>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</si>
  <si>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</si>
  <si>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</si>
  <si>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</si>
  <si>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</si>
  <si>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</si>
  <si>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</si>
  <si>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</si>
  <si>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</si>
  <si>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</si>
  <si>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</si>
  <si>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</si>
  <si>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</si>
  <si>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</si>
  <si>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</si>
  <si>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</si>
  <si>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</si>
  <si>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</si>
  <si>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</si>
  <si>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</si>
  <si>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</si>
  <si>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</si>
  <si>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</si>
  <si>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</si>
  <si>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</si>
  <si>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</si>
  <si>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</si>
  <si>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</si>
  <si>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</si>
  <si>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</si>
  <si>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</si>
  <si>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</si>
  <si>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</si>
  <si>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</si>
  <si>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</si>
  <si>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</si>
  <si>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</si>
  <si>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</si>
  <si>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</si>
  <si>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</si>
  <si>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</si>
  <si>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</si>
  <si>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</si>
  <si>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</si>
  <si>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</si>
  <si>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</si>
  <si>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</si>
  <si>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</si>
  <si>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</si>
  <si>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</si>
  <si>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</si>
  <si>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</si>
  <si>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</si>
  <si>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</si>
  <si>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</si>
  <si>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</si>
  <si>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</si>
  <si>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</si>
  <si>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</si>
  <si>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</si>
  <si>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</si>
  <si>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</si>
  <si>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</si>
  <si>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</si>
  <si>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</si>
  <si>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</si>
  <si>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</si>
  <si>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</si>
  <si>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</si>
  <si>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</si>
  <si>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</si>
  <si>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</si>
  <si>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</si>
  <si>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</si>
  <si>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</si>
  <si>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</si>
  <si>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</si>
  <si>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</si>
  <si>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</si>
  <si>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</si>
  <si>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</si>
  <si>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</si>
  <si>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</si>
  <si>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</si>
  <si>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</si>
  <si>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</si>
  <si>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</si>
  <si>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</si>
  <si>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</si>
  <si>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</si>
  <si>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</si>
  <si>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</si>
  <si>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</si>
  <si>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</si>
  <si>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</si>
  <si>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</si>
  <si>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</si>
  <si>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</si>
  <si>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</si>
  <si>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</si>
  <si>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</si>
  <si>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</si>
  <si>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</si>
  <si>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</si>
  <si>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</si>
  <si>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</si>
  <si>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</si>
  <si>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</si>
  <si>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</si>
  <si>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</si>
  <si>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</si>
  <si>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</si>
  <si>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</si>
  <si>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</si>
  <si>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</si>
  <si>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</si>
  <si>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</si>
  <si>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</si>
  <si>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</si>
  <si>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</si>
  <si>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</si>
  <si>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</si>
  <si>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</si>
  <si>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</si>
  <si>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</si>
  <si>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</si>
  <si>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</si>
  <si>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</si>
  <si>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</si>
  <si>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</si>
  <si>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</si>
  <si>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</si>
  <si>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</si>
  <si>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</si>
  <si>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</si>
  <si>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</si>
  <si>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</si>
  <si>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</si>
  <si>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</si>
  <si>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</si>
  <si>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</si>
  <si>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</si>
  <si>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</si>
  <si>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</si>
  <si>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</si>
  <si>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</si>
  <si>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</si>
  <si>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</si>
  <si>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</si>
  <si>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</si>
  <si>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</si>
  <si>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</si>
  <si>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</si>
  <si>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</si>
  <si>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</si>
  <si>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</si>
  <si>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</si>
  <si>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</si>
  <si>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</si>
  <si>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</si>
  <si>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</si>
  <si>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</si>
  <si>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</si>
  <si>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</si>
  <si>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</si>
  <si>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</si>
  <si>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</si>
  <si>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</si>
  <si>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</si>
  <si>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</si>
  <si>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</si>
  <si>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</si>
  <si>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</si>
  <si>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</si>
  <si>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</si>
  <si>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</si>
  <si>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</si>
  <si>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</si>
  <si>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</si>
  <si>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</si>
  <si>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</si>
  <si>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</si>
  <si>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</si>
  <si>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</si>
  <si>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</si>
  <si>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</si>
  <si>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</si>
  <si>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</si>
  <si>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</si>
  <si>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</si>
  <si>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</si>
  <si>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</si>
  <si>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</si>
  <si>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</si>
  <si>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</si>
  <si>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</si>
  <si>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</si>
  <si>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</si>
  <si>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</si>
  <si>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</si>
  <si>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</si>
  <si>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</si>
  <si>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</si>
  <si>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</si>
  <si>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</si>
  <si>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</si>
  <si>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</si>
  <si>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</si>
  <si>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</si>
  <si>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</si>
  <si>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</si>
  <si>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</si>
  <si>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</si>
  <si>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</si>
  <si>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</si>
  <si>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</si>
  <si>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</si>
  <si>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</si>
  <si>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</si>
  <si>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</si>
  <si>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</si>
  <si>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</si>
  <si>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</si>
  <si>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</si>
  <si>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</si>
  <si>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</si>
  <si>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</si>
  <si>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</si>
  <si>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</si>
  <si>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</si>
  <si>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</si>
  <si>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</si>
  <si>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</si>
  <si>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</si>
  <si>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</si>
  <si>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</si>
  <si>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</si>
  <si>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</si>
  <si>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</si>
  <si>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</si>
  <si>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</si>
  <si>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</si>
  <si>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</si>
  <si>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</si>
  <si>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</si>
  <si>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</si>
  <si>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</si>
  <si>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</si>
  <si>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</si>
  <si>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</si>
  <si>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</si>
  <si>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</si>
  <si>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</si>
  <si>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</si>
  <si>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</si>
  <si>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</si>
  <si>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</si>
  <si>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</si>
  <si>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</si>
  <si>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</si>
  <si>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</si>
  <si>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</si>
  <si>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</si>
  <si>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</si>
  <si>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</si>
  <si>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</si>
  <si>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</si>
  <si>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</si>
  <si>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</si>
  <si>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</si>
  <si>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</si>
  <si>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</si>
  <si>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</si>
  <si>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</si>
  <si>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</si>
  <si>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</si>
  <si>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</si>
  <si>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</si>
  <si>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</si>
  <si>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</si>
  <si>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</si>
  <si>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</si>
  <si>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</si>
  <si>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</si>
  <si>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</si>
  <si>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</si>
  <si>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</si>
  <si>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</si>
  <si>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</si>
  <si>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</si>
  <si>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</si>
  <si>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</si>
  <si>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</si>
  <si>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</si>
  <si>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</si>
  <si>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</si>
  <si>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</si>
  <si>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</si>
  <si>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</si>
  <si>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</si>
  <si>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</si>
  <si>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</si>
  <si>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</si>
  <si>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</si>
  <si>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</si>
  <si>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</si>
  <si>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</si>
  <si>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</si>
  <si>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</si>
  <si>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</si>
  <si>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</si>
  <si>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</si>
  <si>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</si>
  <si>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</si>
  <si>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</si>
  <si>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</si>
  <si>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</si>
  <si>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</si>
  <si>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</si>
  <si>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</si>
  <si>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</si>
  <si>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</si>
  <si>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</si>
  <si>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</si>
  <si>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</si>
  <si>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</si>
  <si>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</si>
  <si>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</si>
  <si>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</si>
  <si>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</si>
  <si>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</si>
  <si>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</si>
  <si>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</si>
  <si>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</si>
  <si>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</si>
  <si>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</si>
  <si>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</si>
  <si>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</si>
  <si>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</si>
  <si>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</si>
  <si>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</si>
  <si>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</si>
  <si>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</si>
  <si>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</si>
  <si>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</si>
  <si>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</si>
  <si>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</si>
  <si>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</si>
  <si>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</si>
  <si>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</si>
  <si>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</si>
  <si>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</si>
  <si>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</si>
  <si>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</si>
  <si>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</si>
  <si>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</si>
  <si>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</si>
  <si>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</si>
  <si>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</si>
  <si>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</si>
  <si>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</si>
  <si>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</si>
  <si>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</si>
  <si>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</si>
  <si>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</si>
  <si>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</si>
  <si>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</si>
  <si>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</si>
  <si>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</si>
  <si>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</si>
  <si>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</si>
  <si>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</si>
  <si>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</si>
  <si>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</si>
  <si>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</si>
  <si>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</si>
  <si>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</si>
  <si>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</si>
  <si>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</si>
  <si>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</si>
  <si>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</si>
  <si>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</si>
  <si>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</si>
  <si>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</si>
  <si>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</si>
  <si>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</si>
  <si>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</si>
  <si>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</si>
  <si>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</si>
  <si>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</si>
  <si>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</si>
  <si>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</si>
  <si>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</si>
  <si>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</si>
  <si>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</si>
  <si>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</si>
  <si>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</si>
  <si>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</si>
  <si>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</si>
  <si>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</si>
  <si>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</si>
  <si>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</si>
  <si>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</si>
  <si>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</si>
  <si>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</si>
  <si>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</si>
  <si>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</si>
  <si>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</si>
  <si>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</si>
  <si>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</si>
  <si>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</si>
  <si>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</si>
  <si>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</si>
  <si>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</si>
  <si>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</si>
  <si>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</si>
  <si>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</si>
  <si>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</si>
  <si>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</si>
  <si>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</si>
  <si>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</si>
  <si>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</si>
  <si>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</si>
  <si>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</si>
  <si>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</si>
  <si>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</si>
  <si>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</si>
  <si>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</si>
  <si>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</si>
  <si>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</si>
  <si>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</si>
  <si>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</si>
  <si>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</si>
  <si>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</si>
  <si>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</si>
  <si>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</si>
  <si>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</si>
  <si>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</si>
  <si>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</si>
  <si>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</si>
  <si>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</si>
  <si>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</si>
  <si>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</si>
  <si>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</si>
  <si>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</si>
  <si>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</si>
  <si>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</si>
  <si>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</si>
  <si>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</si>
  <si>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</si>
  <si>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</si>
  <si>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</si>
  <si>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</si>
  <si>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</si>
  <si>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</si>
  <si>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</si>
  <si>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</si>
  <si>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</si>
  <si>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</si>
  <si>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</si>
  <si>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</si>
  <si>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</si>
  <si>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</si>
  <si>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</si>
  <si>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</si>
  <si>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</si>
  <si>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</si>
  <si>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</si>
  <si>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</si>
  <si>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</si>
  <si>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</si>
  <si>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</si>
  <si>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</si>
  <si>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</si>
  <si>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</si>
  <si>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</si>
  <si>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</si>
  <si>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</si>
  <si>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</si>
  <si>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</si>
  <si>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</si>
  <si>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</si>
  <si>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</si>
  <si>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</si>
  <si>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</si>
  <si>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</si>
  <si>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</si>
  <si>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</si>
  <si>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</si>
  <si>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</si>
  <si>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</si>
  <si>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</si>
  <si>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</si>
  <si>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</si>
  <si>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</si>
  <si>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</si>
  <si>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</si>
  <si>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</si>
  <si>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</si>
  <si>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</si>
  <si>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</si>
  <si>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</si>
  <si>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</si>
  <si>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</si>
  <si>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</si>
  <si>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</si>
  <si>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</si>
  <si>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</si>
  <si>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</si>
  <si>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</si>
  <si>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</si>
  <si>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</si>
  <si>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</si>
  <si>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</si>
  <si>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</si>
  <si>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</si>
  <si>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</si>
  <si>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</si>
  <si>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</si>
  <si>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</si>
  <si>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</si>
  <si>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</si>
  <si>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</si>
  <si>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</si>
  <si>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</si>
  <si>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</si>
  <si>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</si>
  <si>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</si>
  <si>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</si>
  <si>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</si>
  <si>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</si>
  <si>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</si>
  <si>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</si>
  <si>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</si>
  <si>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</si>
  <si>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</si>
  <si>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</si>
  <si>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</si>
  <si>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</si>
  <si>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</si>
  <si>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</si>
  <si>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</si>
  <si>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</si>
  <si>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</si>
  <si>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</si>
  <si>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</si>
  <si>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</si>
  <si>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</si>
  <si>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</si>
  <si>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</si>
  <si>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</si>
  <si>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</si>
  <si>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</si>
  <si>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</si>
  <si>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</si>
  <si>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</si>
  <si>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</si>
  <si>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</si>
  <si>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</si>
  <si>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</si>
  <si>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</si>
  <si>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</si>
  <si>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</si>
  <si>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</si>
  <si>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</si>
  <si>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</si>
  <si>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</si>
  <si>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</si>
  <si>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</si>
  <si>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</si>
  <si>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</si>
  <si>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</si>
  <si>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</si>
  <si>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</si>
  <si>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</si>
  <si>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</si>
  <si>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</si>
  <si>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</si>
  <si>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</si>
  <si>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</si>
  <si>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</si>
  <si>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</si>
  <si>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</si>
  <si>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</si>
  <si>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</si>
  <si>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</si>
  <si>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</si>
  <si>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</si>
  <si>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</si>
  <si>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</si>
  <si>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</si>
  <si>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</si>
  <si>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</si>
  <si>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</si>
  <si>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</si>
  <si>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</si>
  <si>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</si>
  <si>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</si>
  <si>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</si>
  <si>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</si>
  <si>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</si>
  <si>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</si>
  <si>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</si>
  <si>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</si>
  <si>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</si>
  <si>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</si>
  <si>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</si>
  <si>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</si>
  <si>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</si>
  <si>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</si>
  <si>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</si>
  <si>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</si>
  <si>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</si>
  <si>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</si>
  <si>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</si>
  <si>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</si>
  <si>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</si>
  <si>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</si>
  <si>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</si>
  <si>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</si>
  <si>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</si>
  <si>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</si>
  <si>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</si>
  <si>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</si>
  <si>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</si>
  <si>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</si>
  <si>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</si>
  <si>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</si>
  <si>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</si>
  <si>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</si>
  <si>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</si>
  <si>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</si>
  <si>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</si>
  <si>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</si>
  <si>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</si>
  <si>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</si>
  <si>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</si>
  <si>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</si>
  <si>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</si>
  <si>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</si>
  <si>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</si>
  <si>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</si>
  <si>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</si>
  <si>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</si>
  <si>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</si>
  <si>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</si>
  <si>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</si>
  <si>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</si>
  <si>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</si>
  <si>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</si>
  <si>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</si>
  <si>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</si>
  <si>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</si>
  <si>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</si>
  <si>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</si>
  <si>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</si>
  <si>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</si>
  <si>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</si>
  <si>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</si>
  <si>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</si>
  <si>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</si>
  <si>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</si>
  <si>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</si>
  <si>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</si>
  <si>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</si>
  <si>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</si>
  <si>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</si>
  <si>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</si>
  <si>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</si>
  <si>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</si>
  <si>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</si>
  <si>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</si>
  <si>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</si>
  <si>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</si>
  <si>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</si>
  <si>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</si>
  <si>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</si>
  <si>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</si>
  <si>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</si>
  <si>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</si>
  <si>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</si>
  <si>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</si>
  <si>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</si>
  <si>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</si>
  <si>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</si>
  <si>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</si>
  <si>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</si>
  <si>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</si>
  <si>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</si>
  <si>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</si>
  <si>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</si>
  <si>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</si>
  <si>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</si>
  <si>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</si>
  <si>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</si>
  <si>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</si>
  <si>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</si>
  <si>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</si>
  <si>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</si>
  <si>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</si>
  <si>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</si>
  <si>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</si>
  <si>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</si>
  <si>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</si>
  <si>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</si>
  <si>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</si>
  <si>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</si>
  <si>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</si>
  <si>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</si>
  <si>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</si>
  <si>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</si>
  <si>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</si>
  <si>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</si>
  <si>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</si>
  <si>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</si>
  <si>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</si>
  <si>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</si>
  <si>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</si>
  <si>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</si>
  <si>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</si>
  <si>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</si>
  <si>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</si>
  <si>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</si>
  <si>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</si>
  <si>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</si>
  <si>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</si>
  <si>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</si>
  <si>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</si>
  <si>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</si>
  <si>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</si>
  <si>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</si>
  <si>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</si>
  <si>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</si>
  <si>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</si>
  <si>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</si>
  <si>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</si>
  <si>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</si>
  <si>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</si>
  <si>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</si>
  <si>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</si>
  <si>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</si>
  <si>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</si>
  <si>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</si>
  <si>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</si>
  <si>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</si>
  <si>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</si>
  <si>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</si>
  <si>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</si>
  <si>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</si>
  <si>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</si>
  <si>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</si>
  <si>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</si>
  <si>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</si>
  <si>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</si>
  <si>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</si>
  <si>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</si>
  <si>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</si>
  <si>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</si>
  <si>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</si>
  <si>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</si>
  <si>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</si>
  <si>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</si>
  <si>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</si>
  <si>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</si>
  <si>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</si>
  <si>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</si>
  <si>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</si>
  <si>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</si>
  <si>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</si>
  <si>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</si>
  <si>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</si>
  <si>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</si>
  <si>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</si>
  <si>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</si>
  <si>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</si>
  <si>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</si>
  <si>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</si>
  <si>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</si>
  <si>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</si>
  <si>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</si>
  <si>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</si>
  <si>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</si>
  <si>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</si>
  <si>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</si>
  <si>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</si>
  <si>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</si>
  <si>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</si>
  <si>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</si>
  <si>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</si>
  <si>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</si>
  <si>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</si>
  <si>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</si>
  <si>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</si>
  <si>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</si>
  <si>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</si>
  <si>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</si>
  <si>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</si>
  <si>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</si>
  <si>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</si>
  <si>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</si>
  <si>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</si>
  <si>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</si>
  <si>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</si>
  <si>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</si>
  <si>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</si>
  <si>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</si>
  <si>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</si>
  <si>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</si>
  <si>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</si>
  <si>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</si>
  <si>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</si>
  <si>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</si>
  <si>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</si>
  <si>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</si>
  <si>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</si>
  <si>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</si>
  <si>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</si>
  <si>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</si>
  <si>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</si>
  <si>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</si>
  <si>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</si>
  <si>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</si>
  <si>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</si>
  <si>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</si>
  <si>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</si>
  <si>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</si>
  <si>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</si>
  <si>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</si>
  <si>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</si>
  <si>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</si>
  <si>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</si>
  <si>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</si>
  <si>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</si>
  <si>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</si>
  <si>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</si>
  <si>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</si>
  <si>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</si>
  <si>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</si>
  <si>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</si>
  <si>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</si>
  <si>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</si>
  <si>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</si>
  <si>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</si>
  <si>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</si>
  <si>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</si>
  <si>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</si>
  <si>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</si>
  <si>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</si>
  <si>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</si>
  <si>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</si>
  <si>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</si>
  <si>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</si>
  <si>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</si>
  <si>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</si>
  <si>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</si>
  <si>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</si>
  <si>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</si>
  <si>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</si>
  <si>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</si>
  <si>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</si>
  <si>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</si>
  <si>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</si>
  <si>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</si>
  <si>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</si>
  <si>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</si>
  <si>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</si>
  <si>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</si>
  <si>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</si>
  <si>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</si>
  <si>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</si>
  <si>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</si>
  <si>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</si>
  <si>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</si>
  <si>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</si>
  <si>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</si>
  <si>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</si>
  <si>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</si>
  <si>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</si>
  <si>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</si>
  <si>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</si>
  <si>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</si>
  <si>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</si>
  <si>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</si>
  <si>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</si>
  <si>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</si>
  <si>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</si>
  <si>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</si>
  <si>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</si>
  <si>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</si>
  <si>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</si>
  <si>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</si>
  <si>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</si>
  <si>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</si>
  <si>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</si>
  <si>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</si>
  <si>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</si>
  <si>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</si>
  <si>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</si>
  <si>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</si>
  <si>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</si>
  <si>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</si>
  <si>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</si>
  <si>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</si>
  <si>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</si>
  <si>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</si>
  <si>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</si>
  <si>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</si>
  <si>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</si>
  <si>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</si>
  <si>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</si>
  <si>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</si>
  <si>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</si>
  <si>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</si>
  <si>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</si>
  <si>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</si>
  <si>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</si>
  <si>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</si>
  <si>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</si>
  <si>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</si>
  <si>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</si>
  <si>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</si>
  <si>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</si>
  <si>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</si>
  <si>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</si>
  <si>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</si>
  <si>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</si>
  <si>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</si>
  <si>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</si>
  <si>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</si>
  <si>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</si>
  <si>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</si>
  <si>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</si>
  <si>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</si>
  <si>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</si>
  <si>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</si>
  <si>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</si>
  <si>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</si>
  <si>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</si>
  <si>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</si>
  <si>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</si>
  <si>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</si>
  <si>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</si>
  <si>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</si>
  <si>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</si>
  <si>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</si>
  <si>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</si>
  <si>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</si>
  <si>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</si>
  <si>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</si>
  <si>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</si>
  <si>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</si>
  <si>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</si>
  <si>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</si>
  <si>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</si>
  <si>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</si>
  <si>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</si>
  <si>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</si>
  <si>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</si>
  <si>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</si>
  <si>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</si>
  <si>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</si>
  <si>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</si>
  <si>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</si>
  <si>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</si>
  <si>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</si>
  <si>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</si>
  <si>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</si>
  <si>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</si>
  <si>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</si>
  <si>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</si>
  <si>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</si>
  <si>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</si>
  <si>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</si>
  <si>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</si>
  <si>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</si>
  <si>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</si>
  <si>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</si>
  <si>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</si>
  <si>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</si>
  <si>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</si>
  <si>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</si>
  <si>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</si>
  <si>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</si>
  <si>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</si>
  <si>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</si>
  <si>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</si>
  <si>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</si>
  <si>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</si>
  <si>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</si>
  <si>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</si>
  <si>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</si>
  <si>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</si>
  <si>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</si>
  <si>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</si>
  <si>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</si>
  <si>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</si>
  <si>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</si>
  <si>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</si>
  <si>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</si>
  <si>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</si>
  <si>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</si>
  <si>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</si>
  <si>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</si>
  <si>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</si>
  <si>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</si>
  <si>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</si>
  <si>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</si>
  <si>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</si>
  <si>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</si>
  <si>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</si>
  <si>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</si>
  <si>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</si>
  <si>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</si>
  <si>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</si>
  <si>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</si>
  <si>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</si>
  <si>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</si>
  <si>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</si>
  <si>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</si>
  <si>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</si>
  <si>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</si>
  <si>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</si>
  <si>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</si>
  <si>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</si>
  <si>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</si>
  <si>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</si>
  <si>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</si>
  <si>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</si>
  <si>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</si>
  <si>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</si>
  <si>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</si>
  <si>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</si>
  <si>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</si>
  <si>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</si>
  <si>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</si>
  <si>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</si>
  <si>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</si>
  <si>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</si>
  <si>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</si>
  <si>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</si>
  <si>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</si>
  <si>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</si>
  <si>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</si>
  <si>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</si>
  <si>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</si>
  <si>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</si>
  <si>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</si>
  <si>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</si>
  <si>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</si>
  <si>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</si>
  <si>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</si>
  <si>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</si>
  <si>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</si>
  <si>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</si>
  <si>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</si>
  <si>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</si>
  <si>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</si>
  <si>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</si>
  <si>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</si>
  <si>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</si>
  <si>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</si>
  <si>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</si>
  <si>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</si>
  <si>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</si>
  <si>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</si>
  <si>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</si>
  <si>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</si>
  <si>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</si>
  <si>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</si>
  <si>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</si>
  <si>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</si>
  <si>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</si>
  <si>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</si>
  <si>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</si>
  <si>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</si>
  <si>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</si>
  <si>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</si>
  <si>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</si>
  <si>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</si>
  <si>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</si>
  <si>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</si>
  <si>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</si>
  <si>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</si>
  <si>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</si>
  <si>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</si>
  <si>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</si>
  <si>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</si>
  <si>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</si>
  <si>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</si>
  <si>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</si>
  <si>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</si>
  <si>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</si>
  <si>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</si>
  <si>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</si>
  <si>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</si>
  <si>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</si>
  <si>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</si>
  <si>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</si>
  <si>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</si>
  <si>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</si>
  <si>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</si>
  <si>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</si>
  <si>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</si>
  <si>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</si>
  <si>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</si>
  <si>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</si>
  <si>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</si>
  <si>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</si>
  <si>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</si>
  <si>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</si>
  <si>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</si>
  <si>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</si>
  <si>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</si>
  <si>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</si>
  <si>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</si>
  <si>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</si>
  <si>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</si>
  <si>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</si>
  <si>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</si>
  <si>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</si>
  <si>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</si>
  <si>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</si>
  <si>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</si>
  <si>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</si>
  <si>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</si>
  <si>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</si>
  <si>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</si>
  <si>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</si>
  <si>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</si>
  <si>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</si>
  <si>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</si>
  <si>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</si>
  <si>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</si>
  <si>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</si>
  <si>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</si>
  <si>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</si>
  <si>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</si>
  <si>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</si>
  <si>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</si>
  <si>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</si>
  <si>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</si>
  <si>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</si>
  <si>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</si>
  <si>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</si>
  <si>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</si>
  <si>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</si>
  <si>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</si>
  <si>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</si>
  <si>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</si>
  <si>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</si>
  <si>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</si>
  <si>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</si>
  <si>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</si>
  <si>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</si>
  <si>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</si>
  <si>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</si>
  <si>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</si>
  <si>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</si>
  <si>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</si>
  <si>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</si>
  <si>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</si>
  <si>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</si>
  <si>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</si>
  <si>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</si>
  <si>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</si>
  <si>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</si>
  <si>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</si>
  <si>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</si>
  <si>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</si>
  <si>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</si>
  <si>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</si>
  <si>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</si>
  <si>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</si>
  <si>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</si>
  <si>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</si>
  <si>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</si>
  <si>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</si>
  <si>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</si>
  <si>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</si>
  <si>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</si>
  <si>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</si>
  <si>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</si>
  <si>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</si>
  <si>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</si>
  <si>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</si>
  <si>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</si>
  <si>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</si>
  <si>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</si>
  <si>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</si>
  <si>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</si>
  <si>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</si>
  <si>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</si>
  <si>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</si>
  <si>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</si>
  <si>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</si>
  <si>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</si>
  <si>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</si>
  <si>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</si>
  <si>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</si>
  <si>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</si>
  <si>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</si>
  <si>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</si>
  <si>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</si>
  <si>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</si>
  <si>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</si>
  <si>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</si>
  <si>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</si>
  <si>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</si>
  <si>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</si>
  <si>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</si>
  <si>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</si>
  <si>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</si>
  <si>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</si>
  <si>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</si>
  <si>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</si>
  <si>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</si>
  <si>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</si>
  <si>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</si>
  <si>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</si>
  <si>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</si>
  <si>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</si>
  <si>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</si>
  <si>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</si>
  <si>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</si>
  <si>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</si>
  <si>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</si>
  <si>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</si>
  <si>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</si>
  <si>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</si>
  <si>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</si>
  <si>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</si>
  <si>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</si>
  <si>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</si>
  <si>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</si>
  <si>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</si>
  <si>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</si>
  <si>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</si>
  <si>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</si>
  <si>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</si>
  <si>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</si>
  <si>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</si>
  <si>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</si>
  <si>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</si>
  <si>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</si>
  <si>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</si>
  <si>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</si>
  <si>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</si>
  <si>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</si>
  <si>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</si>
  <si>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</si>
  <si>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</si>
  <si>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</si>
  <si>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</si>
  <si>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</si>
  <si>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</si>
  <si>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</si>
  <si>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</si>
  <si>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</si>
  <si>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</si>
  <si>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</si>
  <si>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</si>
  <si>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</si>
  <si>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</si>
  <si>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</si>
  <si>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</si>
  <si>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</si>
  <si>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</si>
  <si>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</si>
  <si>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</si>
  <si>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</si>
  <si>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</si>
  <si>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</si>
  <si>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</si>
  <si>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</si>
  <si>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</si>
  <si>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</si>
  <si>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</si>
  <si>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</si>
  <si>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</si>
  <si>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</si>
  <si>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</si>
  <si>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</si>
  <si>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</si>
  <si>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</si>
  <si>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</si>
  <si>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</si>
  <si>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</si>
  <si>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</si>
  <si>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</si>
  <si>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</si>
  <si>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</si>
  <si>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</si>
  <si>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</si>
  <si>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</si>
  <si>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</si>
  <si>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</si>
  <si>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</si>
  <si>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</si>
  <si>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</si>
  <si>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</si>
  <si>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</si>
  <si>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</si>
  <si>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</si>
  <si>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</si>
  <si>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</si>
  <si>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</si>
  <si>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</si>
  <si>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</si>
  <si>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</si>
  <si>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</si>
  <si>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</si>
  <si>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</si>
  <si>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</si>
  <si>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</si>
  <si>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</si>
  <si>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</si>
  <si>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</si>
  <si>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</si>
  <si>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</si>
  <si>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</si>
  <si>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</si>
  <si>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</si>
  <si>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</si>
  <si>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</si>
  <si>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</si>
  <si>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</si>
  <si>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</si>
  <si>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</si>
  <si>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</si>
  <si>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</si>
  <si>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</si>
  <si>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</si>
  <si>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</si>
  <si>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</si>
  <si>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</si>
  <si>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</si>
  <si>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</si>
  <si>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</si>
  <si>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</si>
  <si>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</si>
  <si>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</si>
  <si>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</si>
  <si>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</si>
  <si>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</si>
  <si>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</si>
  <si>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</si>
  <si>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</si>
  <si>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</si>
  <si>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</si>
  <si>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</si>
  <si>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</si>
  <si>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</si>
  <si>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</si>
  <si>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</si>
  <si>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</si>
  <si>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</si>
  <si>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</si>
  <si>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</si>
  <si>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</si>
  <si>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</si>
  <si>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</si>
  <si>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</si>
  <si>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</si>
  <si>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</si>
  <si>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</si>
  <si>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</si>
  <si>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</si>
  <si>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</si>
  <si>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</si>
  <si>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</si>
  <si>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</si>
  <si>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</si>
  <si>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</si>
  <si>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</si>
  <si>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</si>
  <si>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</si>
  <si>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</si>
  <si>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</si>
  <si>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</si>
  <si>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</si>
  <si>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</si>
  <si>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</si>
  <si>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</si>
  <si>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</si>
  <si>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</si>
  <si>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</si>
  <si>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</si>
  <si>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</si>
  <si>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</si>
  <si>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</si>
  <si>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</si>
  <si>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</si>
  <si>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</si>
  <si>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</si>
  <si>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</si>
  <si>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</si>
  <si>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</si>
  <si>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</si>
  <si>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</si>
  <si>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</si>
  <si>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</si>
  <si>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</si>
  <si>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</si>
  <si>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</si>
  <si>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</si>
  <si>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</si>
  <si>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</si>
  <si>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</si>
  <si>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</si>
  <si>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</si>
  <si>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</si>
  <si>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</si>
  <si>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</si>
  <si>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</si>
  <si>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</si>
  <si>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</si>
  <si>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</si>
  <si>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</si>
  <si>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</si>
  <si>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</si>
  <si>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</si>
  <si>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</si>
  <si>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</si>
  <si>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</si>
  <si>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</si>
  <si>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</si>
  <si>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</si>
  <si>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</si>
  <si>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</si>
  <si>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</si>
  <si>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</si>
  <si>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</si>
  <si>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</si>
  <si>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</si>
  <si>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</si>
  <si>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</si>
  <si>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</si>
  <si>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</si>
  <si>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</si>
  <si>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</si>
  <si>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</si>
  <si>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</si>
  <si>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</si>
  <si>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</si>
  <si>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</si>
  <si>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</si>
  <si>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</si>
  <si>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</si>
  <si>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</si>
  <si>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</si>
  <si>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</si>
  <si>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</si>
  <si>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</si>
  <si>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</si>
  <si>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</si>
  <si>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</si>
  <si>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</si>
  <si>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</si>
  <si>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</si>
  <si>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</si>
  <si>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</si>
  <si>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</si>
  <si>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</si>
  <si>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</si>
  <si>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</si>
  <si>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</si>
  <si>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</si>
  <si>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</si>
  <si>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</si>
  <si>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</si>
  <si>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</si>
  <si>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</si>
  <si>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</si>
  <si>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</si>
  <si>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</si>
  <si>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</si>
  <si>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</si>
  <si>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</si>
  <si>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</si>
  <si>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</si>
  <si>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</si>
  <si>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</si>
  <si>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</si>
  <si>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</si>
  <si>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</si>
  <si>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</si>
  <si>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</si>
  <si>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</si>
  <si>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</si>
  <si>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</si>
  <si>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</si>
  <si>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</si>
  <si>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</si>
  <si>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</si>
  <si>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</si>
  <si>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</si>
  <si>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</si>
  <si>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</si>
  <si>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</si>
  <si>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</si>
  <si>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</si>
  <si>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</si>
  <si>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</si>
  <si>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</si>
  <si>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</si>
  <si>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</si>
  <si>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</si>
  <si>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</si>
  <si>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</si>
  <si>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</si>
  <si>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</si>
  <si>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</si>
  <si>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</si>
  <si>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</si>
  <si>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</si>
  <si>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</si>
  <si>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</si>
  <si>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</si>
  <si>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</si>
  <si>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</si>
  <si>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</si>
  <si>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</si>
  <si>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</si>
  <si>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</si>
  <si>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</si>
  <si>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</si>
  <si>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</si>
  <si>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</si>
  <si>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</si>
  <si>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</si>
  <si>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</si>
  <si>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</si>
  <si>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</si>
  <si>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</si>
  <si>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</si>
  <si>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</si>
  <si>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</si>
  <si>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</si>
  <si>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</si>
  <si>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</si>
  <si>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</si>
  <si>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</si>
  <si>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</si>
  <si>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</si>
  <si>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</si>
  <si>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</si>
  <si>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</si>
  <si>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</si>
  <si>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</si>
  <si>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</si>
  <si>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</si>
  <si>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</si>
  <si>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</si>
  <si>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</si>
  <si>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</si>
  <si>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</si>
  <si>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</si>
  <si>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</si>
  <si>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</si>
  <si>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</si>
  <si>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</si>
  <si>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</si>
  <si>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</si>
  <si>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</si>
  <si>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</si>
  <si>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</si>
  <si>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</si>
  <si>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</si>
  <si>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</si>
  <si>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</si>
  <si>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</si>
  <si>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</si>
  <si>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</si>
  <si>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</si>
  <si>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</si>
  <si>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</si>
  <si>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</si>
  <si>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</si>
  <si>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</si>
  <si>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</si>
  <si>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</si>
  <si>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</si>
  <si>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</si>
  <si>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</si>
  <si>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</si>
  <si>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</si>
  <si>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</si>
  <si>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</si>
  <si>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</si>
  <si>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</si>
  <si>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</si>
  <si>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</si>
  <si>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</si>
  <si>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</si>
  <si>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</si>
  <si>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</si>
  <si>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</si>
  <si>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</si>
  <si>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</si>
  <si>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</si>
  <si>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</si>
  <si>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</si>
  <si>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</si>
  <si>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</si>
  <si>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</si>
  <si>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</si>
  <si>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</si>
  <si>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</si>
  <si>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</si>
  <si>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</si>
  <si>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</si>
  <si>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</si>
  <si>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</si>
  <si>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</si>
  <si>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</si>
  <si>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</si>
  <si>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</si>
  <si>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</si>
  <si>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</si>
  <si>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</si>
  <si>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</si>
  <si>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</si>
  <si>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</si>
  <si>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</si>
  <si>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</si>
  <si>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</si>
  <si>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</si>
  <si>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</si>
  <si>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</si>
  <si>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</si>
  <si>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</si>
  <si>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</si>
  <si>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</si>
  <si>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</si>
  <si>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</si>
  <si>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</si>
  <si>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</si>
  <si>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</si>
  <si>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</si>
  <si>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</si>
  <si>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</si>
  <si>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</si>
  <si>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</si>
  <si>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</si>
  <si>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</si>
  <si>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</si>
  <si>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</si>
  <si>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</si>
  <si>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</si>
  <si>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</si>
  <si>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</si>
  <si>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</si>
  <si>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</si>
  <si>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</si>
  <si>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</si>
  <si>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</si>
  <si>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</si>
  <si>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</si>
  <si>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</si>
  <si>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</si>
  <si>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</si>
  <si>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</si>
  <si>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</si>
  <si>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</si>
  <si>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</si>
  <si>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</si>
  <si>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</si>
  <si>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</si>
  <si>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</si>
  <si>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</si>
  <si>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</si>
  <si>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</si>
  <si>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</si>
  <si>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</si>
  <si>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</si>
  <si>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</si>
  <si>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</si>
  <si>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</si>
  <si>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</si>
  <si>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</si>
  <si>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</si>
  <si>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</si>
  <si>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</si>
  <si>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</si>
  <si>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</si>
  <si>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</si>
  <si>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</si>
  <si>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</si>
  <si>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</si>
  <si>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</si>
  <si>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</si>
  <si>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</si>
  <si>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</si>
  <si>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</si>
  <si>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</si>
  <si>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</si>
  <si>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</si>
  <si>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</si>
  <si>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</si>
  <si>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</si>
  <si>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</si>
  <si>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</si>
  <si>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</si>
  <si>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</si>
  <si>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</si>
  <si>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</si>
  <si>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</si>
  <si>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</si>
  <si>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</si>
  <si>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</si>
  <si>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</si>
  <si>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</si>
  <si>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</si>
  <si>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</si>
  <si>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</si>
  <si>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</si>
  <si>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</si>
  <si>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</si>
  <si>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</si>
  <si>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</si>
  <si>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</si>
  <si>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</si>
  <si>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</si>
  <si>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</si>
  <si>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</si>
  <si>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</si>
  <si>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</si>
  <si>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</si>
  <si>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</si>
  <si>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</si>
  <si>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</si>
  <si>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</si>
  <si>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</si>
  <si>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</si>
  <si>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</si>
  <si>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</si>
  <si>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</si>
  <si>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</si>
  <si>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</si>
  <si>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</si>
  <si>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</si>
  <si>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</si>
  <si>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</si>
  <si>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</si>
  <si>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</si>
  <si>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</si>
  <si>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</si>
  <si>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</si>
  <si>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</si>
  <si>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</si>
  <si>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</si>
  <si>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</si>
  <si>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</si>
  <si>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</si>
  <si>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</si>
  <si>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</si>
  <si>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</si>
  <si>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</si>
  <si>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</si>
  <si>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</si>
  <si>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</si>
  <si>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</si>
  <si>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</si>
  <si>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</si>
  <si>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</si>
  <si>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</si>
  <si>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</si>
  <si>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</si>
  <si>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</si>
  <si>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</si>
  <si>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</si>
  <si>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</si>
  <si>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</si>
  <si>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</si>
  <si>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</si>
  <si>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</si>
  <si>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</si>
  <si>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</si>
  <si>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</si>
  <si>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</si>
  <si>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</si>
  <si>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</si>
  <si>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</si>
  <si>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</si>
  <si>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</si>
  <si>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</si>
  <si>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</si>
  <si>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</si>
  <si>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</si>
  <si>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</si>
  <si>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</si>
  <si>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</si>
  <si>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</si>
  <si>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</si>
  <si>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</si>
  <si>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</si>
  <si>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</si>
  <si>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</si>
  <si>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</si>
  <si>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</si>
  <si>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</si>
  <si>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</si>
  <si>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</si>
  <si>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</si>
  <si>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</si>
  <si>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</si>
  <si>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</si>
  <si>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</si>
  <si>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</si>
  <si>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</si>
  <si>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</si>
  <si>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</si>
  <si>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</si>
  <si>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</si>
  <si>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</si>
  <si>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</si>
  <si>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</si>
  <si>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</si>
  <si>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</si>
  <si>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</si>
  <si>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</si>
  <si>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</si>
  <si>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</si>
  <si>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</si>
  <si>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</si>
  <si>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</si>
  <si>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</si>
  <si>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</si>
  <si>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</si>
  <si>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</si>
  <si>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</si>
  <si>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</si>
  <si>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</si>
  <si>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</si>
  <si>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</si>
  <si>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</si>
  <si>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</si>
  <si>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</si>
  <si>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</si>
  <si>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</si>
  <si>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</si>
  <si>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</si>
  <si>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</si>
  <si>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</si>
  <si>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</si>
  <si>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</si>
  <si>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</si>
  <si>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</si>
  <si>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</si>
  <si>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</si>
  <si>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</si>
  <si>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</si>
  <si>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</si>
  <si>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</si>
  <si>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</si>
  <si>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</si>
  <si>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</si>
  <si>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</si>
  <si>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</si>
  <si>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</si>
  <si>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</si>
  <si>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</si>
  <si>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</si>
  <si>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</si>
  <si>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</si>
  <si>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</si>
  <si>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</si>
  <si>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</si>
  <si>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</si>
  <si>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</si>
  <si>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</si>
  <si>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</si>
  <si>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</si>
  <si>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</si>
  <si>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</si>
  <si>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</si>
  <si>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</si>
  <si>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</si>
  <si>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</si>
  <si>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</si>
  <si>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</si>
  <si>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</si>
  <si>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</si>
  <si>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</si>
  <si>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</si>
  <si>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</si>
  <si>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</si>
  <si>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</si>
  <si>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</si>
  <si>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</si>
  <si>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</si>
  <si>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</si>
  <si>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</si>
  <si>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</si>
  <si>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</si>
  <si>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</si>
  <si>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</si>
  <si>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</si>
  <si>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</si>
  <si>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</si>
  <si>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</si>
  <si>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</si>
  <si>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</si>
  <si>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</si>
  <si>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</si>
  <si>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</si>
  <si>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</si>
  <si>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</si>
  <si>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</si>
  <si>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</si>
  <si>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</si>
  <si>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</si>
  <si>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</si>
  <si>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</si>
  <si>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</si>
  <si>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</si>
  <si>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</si>
  <si>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</si>
  <si>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</si>
  <si>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</si>
  <si>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</si>
  <si>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</si>
  <si>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</si>
  <si>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</si>
  <si>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</si>
  <si>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</si>
  <si>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</si>
  <si>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</si>
  <si>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</si>
  <si>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</si>
  <si>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</si>
  <si>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</si>
  <si>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</si>
  <si>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</si>
  <si>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</si>
  <si>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</si>
  <si>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</si>
  <si>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</si>
  <si>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</si>
  <si>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</si>
  <si>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</si>
  <si>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</si>
  <si>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</si>
  <si>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</si>
  <si>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</si>
  <si>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</si>
  <si>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</si>
  <si>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</si>
  <si>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</si>
  <si>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</si>
  <si>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</si>
  <si>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</si>
  <si>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</si>
  <si>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</si>
  <si>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</si>
  <si>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</si>
  <si>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</si>
  <si>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</si>
  <si>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</si>
  <si>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</si>
  <si>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</si>
  <si>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</si>
  <si>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</si>
  <si>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</si>
  <si>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</si>
  <si>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</si>
  <si>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</si>
  <si>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</si>
  <si>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</si>
  <si>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</si>
  <si>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</si>
  <si>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</si>
  <si>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</si>
  <si>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</si>
  <si>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</si>
  <si>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</si>
  <si>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</si>
  <si>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</si>
  <si>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</si>
  <si>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</si>
  <si>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</si>
  <si>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</si>
  <si>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</si>
  <si>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</si>
  <si>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</si>
  <si>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</si>
  <si>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</si>
  <si>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</si>
  <si>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</si>
  <si>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</si>
  <si>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</si>
  <si>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</si>
  <si>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</si>
  <si>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</si>
  <si>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</si>
  <si>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</si>
  <si>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</si>
  <si>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</si>
  <si>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</si>
  <si>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</si>
  <si>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</si>
  <si>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</si>
  <si>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</si>
  <si>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</si>
  <si>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</si>
  <si>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</si>
  <si>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</si>
  <si>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</si>
  <si>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</si>
  <si>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</si>
  <si>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</si>
  <si>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</si>
  <si>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</si>
  <si>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</si>
  <si>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</si>
  <si>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</si>
  <si>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</si>
  <si>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</si>
  <si>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</si>
  <si>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</si>
  <si>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</si>
  <si>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</si>
  <si>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</si>
  <si>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</si>
  <si>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</si>
  <si>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</si>
  <si>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</si>
  <si>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</si>
  <si>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</si>
  <si>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</si>
  <si>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</si>
  <si>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</si>
  <si>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</si>
  <si>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</si>
  <si>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</si>
  <si>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</si>
  <si>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</si>
  <si>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</si>
  <si>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</si>
  <si>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</si>
  <si>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</si>
  <si>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</si>
  <si>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</si>
  <si>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</si>
  <si>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</si>
  <si>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</si>
  <si>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</si>
  <si>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</si>
  <si>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</si>
  <si>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</si>
  <si>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</si>
  <si>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</si>
  <si>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</si>
  <si>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</si>
  <si>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</si>
  <si>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</si>
  <si>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</si>
  <si>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</si>
  <si>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</si>
  <si>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</si>
  <si>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</si>
  <si>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</si>
  <si>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</si>
  <si>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</si>
  <si>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</si>
  <si>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</si>
  <si>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</si>
  <si>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</si>
  <si>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</si>
  <si>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</si>
  <si>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</si>
  <si>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</si>
  <si>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</si>
  <si>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</si>
  <si>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</si>
  <si>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</si>
  <si>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</si>
  <si>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</si>
  <si>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</si>
  <si>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</si>
  <si>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</si>
  <si>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</si>
  <si>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</si>
  <si>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</si>
  <si>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</si>
  <si>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</si>
  <si>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</si>
  <si>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</si>
  <si>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</si>
  <si>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</si>
  <si>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</si>
  <si>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</si>
  <si>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</si>
  <si>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</si>
  <si>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</si>
  <si>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</si>
  <si>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</si>
  <si>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</si>
  <si>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</si>
  <si>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</si>
  <si>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</si>
  <si>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</si>
  <si>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</si>
  <si>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</si>
  <si>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</si>
  <si>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</si>
  <si>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</si>
  <si>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</si>
  <si>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</si>
  <si>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</si>
  <si>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</si>
  <si>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</si>
  <si>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</si>
  <si>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</si>
  <si>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</si>
  <si>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</si>
  <si>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</si>
  <si>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</si>
  <si>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</si>
  <si>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</si>
  <si>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</si>
  <si>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</si>
  <si>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</si>
  <si>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</si>
  <si>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</si>
  <si>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</si>
  <si>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</si>
  <si>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</si>
  <si>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</si>
  <si>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</si>
  <si>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</si>
  <si>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</si>
  <si>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</si>
  <si>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</si>
  <si>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</si>
  <si>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</si>
  <si>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</si>
  <si>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</si>
  <si>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</si>
  <si>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</si>
  <si>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</si>
  <si>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</si>
  <si>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</si>
  <si>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</si>
  <si>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</si>
  <si>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</si>
  <si>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</si>
  <si>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</si>
  <si>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</si>
  <si>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</si>
  <si>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</si>
  <si>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</si>
  <si>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</si>
  <si>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</si>
  <si>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</si>
  <si>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</si>
  <si>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</si>
  <si>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</si>
  <si>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</si>
  <si>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</si>
  <si>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</si>
  <si>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</si>
  <si>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</si>
  <si>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</si>
  <si>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</si>
  <si>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</si>
  <si>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</si>
  <si>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</si>
  <si>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</si>
  <si>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</si>
  <si>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</si>
  <si>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</si>
  <si>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</si>
  <si>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</si>
  <si>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</si>
  <si>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</si>
  <si>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</si>
  <si>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</si>
  <si>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</si>
  <si>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</si>
  <si>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</si>
  <si>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</si>
  <si>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</si>
  <si>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</si>
  <si>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</si>
  <si>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</si>
  <si>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</si>
  <si>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</si>
  <si>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</si>
  <si>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</si>
  <si>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</si>
  <si>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</si>
  <si>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</si>
  <si>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</si>
  <si>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</si>
  <si>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</si>
  <si>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</si>
  <si>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</si>
  <si>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</si>
  <si>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</si>
  <si>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</si>
  <si>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</si>
  <si>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</si>
  <si>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</si>
  <si>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</si>
  <si>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</si>
  <si>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</si>
  <si>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</si>
  <si>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</si>
  <si>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</si>
  <si>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</si>
  <si>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</si>
  <si>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</si>
  <si>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</si>
  <si>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</si>
  <si>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</si>
  <si>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</si>
  <si>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</si>
  <si>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</si>
  <si>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</si>
  <si>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</si>
  <si>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</si>
  <si>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</si>
  <si>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</si>
  <si>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</si>
  <si>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</si>
  <si>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</si>
  <si>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</si>
  <si>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</si>
  <si>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</si>
  <si>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</si>
  <si>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</si>
  <si>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</si>
  <si>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</si>
  <si>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</si>
  <si>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</si>
  <si>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</si>
  <si>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</si>
  <si>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</si>
  <si>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</si>
  <si>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</si>
  <si>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</si>
  <si>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</si>
  <si>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</si>
  <si>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</si>
  <si>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</si>
  <si>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</si>
  <si>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</si>
  <si>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</si>
  <si>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</si>
  <si>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</si>
  <si>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</si>
  <si>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</si>
  <si>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</si>
  <si>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</si>
  <si>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</si>
  <si>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</si>
  <si>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</si>
  <si>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</si>
  <si>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</si>
  <si>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</si>
  <si>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</si>
  <si>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</si>
  <si>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</si>
  <si>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</si>
  <si>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</si>
  <si>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</si>
  <si>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</si>
  <si>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</si>
  <si>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</si>
  <si>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</si>
  <si>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</si>
  <si>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</si>
  <si>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</si>
  <si>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</si>
  <si>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</si>
  <si>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</si>
  <si>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</si>
  <si>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</si>
  <si>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</si>
  <si>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</si>
  <si>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</si>
  <si>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</si>
  <si>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</si>
  <si>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</si>
  <si>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</si>
  <si>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</si>
  <si>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</si>
  <si>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</si>
  <si>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</si>
  <si>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</si>
  <si>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</si>
  <si>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</si>
  <si>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</si>
  <si>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</si>
  <si>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</si>
  <si>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</si>
  <si>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</si>
  <si>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</si>
  <si>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</si>
  <si>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</si>
  <si>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</si>
  <si>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</si>
  <si>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</si>
  <si>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</si>
  <si>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</si>
  <si>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</si>
  <si>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</si>
  <si>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</si>
  <si>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</si>
  <si>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</si>
  <si>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</si>
  <si>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</si>
  <si>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</si>
  <si>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</si>
  <si>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</si>
  <si>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</si>
  <si>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</si>
  <si>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</si>
  <si>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</si>
  <si>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</si>
  <si>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</si>
  <si>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</si>
  <si>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</si>
  <si>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</si>
  <si>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</si>
  <si>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</si>
  <si>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</si>
  <si>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</si>
  <si>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</si>
  <si>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</si>
  <si>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</si>
  <si>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</si>
  <si>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</si>
  <si>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</si>
  <si>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</si>
  <si>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</si>
  <si>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</si>
  <si>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</si>
  <si>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</si>
  <si>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</si>
  <si>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</si>
  <si>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</si>
  <si>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</si>
  <si>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</si>
  <si>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</si>
  <si>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</si>
  <si>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</si>
  <si>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</si>
  <si>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</si>
  <si>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</si>
  <si>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</si>
  <si>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</si>
  <si>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</si>
  <si>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</si>
  <si>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</si>
  <si>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</si>
  <si>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</si>
  <si>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</si>
  <si>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</si>
  <si>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</si>
  <si>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</si>
  <si>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</si>
  <si>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</si>
  <si>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</si>
  <si>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</si>
  <si>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</si>
  <si>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</si>
  <si>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</si>
  <si>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</si>
  <si>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</si>
  <si>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</si>
  <si>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</si>
  <si>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</si>
  <si>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</si>
  <si>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</si>
  <si>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</si>
  <si>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</si>
  <si>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</si>
  <si>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</si>
  <si>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</si>
  <si>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</si>
  <si>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</si>
  <si>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</si>
  <si>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</si>
  <si>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</si>
  <si>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</si>
  <si>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</si>
  <si>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</si>
  <si>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</si>
  <si>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</si>
  <si>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</si>
  <si>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</si>
  <si>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</si>
  <si>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</si>
  <si>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</si>
  <si>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</si>
  <si>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</si>
  <si>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</si>
  <si>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</si>
  <si>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</si>
  <si>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</si>
  <si>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</si>
  <si>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</si>
  <si>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</si>
  <si>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</si>
  <si>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</si>
  <si>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</si>
  <si>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</si>
  <si>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</si>
  <si>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</si>
  <si>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</si>
  <si>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</si>
  <si>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</si>
  <si>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</si>
  <si>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</si>
  <si>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</si>
  <si>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</si>
  <si>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</si>
  <si>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</si>
  <si>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</si>
  <si>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</si>
  <si>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</si>
  <si>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</si>
  <si>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</si>
  <si>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</si>
  <si>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</si>
  <si>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</si>
  <si>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</si>
  <si>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</si>
  <si>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</si>
  <si>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</si>
  <si>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</si>
  <si>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</si>
  <si>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</si>
  <si>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</si>
  <si>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</si>
  <si>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</si>
  <si>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</si>
  <si>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</si>
  <si>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</si>
  <si>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</si>
  <si>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</si>
  <si>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</si>
  <si>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</si>
  <si>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</si>
  <si>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</si>
  <si>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</si>
  <si>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</si>
  <si>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</si>
  <si>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</si>
  <si>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</si>
  <si>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</si>
  <si>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</si>
  <si>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</si>
  <si>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</si>
  <si>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</si>
  <si>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</si>
  <si>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</si>
  <si>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</si>
  <si>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</si>
  <si>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</si>
  <si>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</si>
  <si>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</si>
  <si>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</si>
  <si>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</si>
  <si>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</si>
  <si>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</si>
  <si>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</si>
  <si>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</si>
  <si>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</si>
  <si>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</si>
  <si>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</si>
  <si>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</si>
  <si>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</si>
  <si>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</si>
  <si>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</si>
  <si>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</si>
  <si>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</si>
  <si>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</si>
  <si>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</si>
  <si>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</si>
  <si>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</si>
  <si>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</si>
  <si>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</si>
  <si>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</si>
  <si>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</si>
  <si>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</si>
  <si>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</si>
  <si>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</si>
  <si>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</si>
  <si>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</si>
  <si>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</si>
  <si>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</si>
  <si>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</si>
  <si>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</si>
  <si>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</si>
  <si>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</si>
  <si>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</si>
  <si>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</si>
  <si>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</si>
  <si>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</si>
  <si>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</si>
  <si>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</si>
  <si>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</si>
  <si>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</si>
  <si>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</si>
  <si>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</si>
  <si>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</si>
  <si>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</si>
  <si>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</si>
  <si>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</si>
  <si>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</si>
  <si>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</si>
  <si>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</si>
  <si>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</si>
  <si>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</si>
  <si>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</si>
  <si>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</si>
  <si>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</si>
  <si>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</si>
  <si>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</si>
  <si>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</si>
  <si>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</si>
  <si>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</si>
  <si>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</si>
  <si>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</si>
  <si>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</si>
  <si>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</si>
  <si>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</si>
  <si>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</si>
  <si>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</si>
  <si>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</si>
  <si>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</si>
  <si>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</si>
  <si>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</si>
  <si>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</si>
  <si>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</si>
  <si>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</si>
  <si>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</si>
  <si>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</si>
  <si>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</si>
  <si>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</si>
  <si>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</si>
  <si>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</si>
  <si>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</si>
  <si>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</si>
  <si>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</si>
  <si>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</si>
  <si>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</si>
  <si>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</si>
  <si>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</si>
  <si>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</si>
  <si>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</si>
  <si>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</si>
  <si>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</si>
  <si>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</si>
  <si>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</si>
  <si>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</si>
  <si>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</si>
  <si>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</si>
  <si>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</si>
  <si>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</si>
  <si>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</si>
  <si>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</si>
  <si>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</si>
  <si>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</si>
  <si>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</si>
  <si>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</si>
  <si>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</si>
  <si>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</si>
  <si>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</si>
  <si>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</si>
  <si>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</si>
  <si>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</si>
  <si>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</si>
  <si>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</si>
  <si>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</si>
  <si>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</si>
  <si>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</si>
  <si>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</si>
  <si>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</si>
  <si>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</si>
  <si>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</si>
  <si>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</si>
  <si>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</si>
  <si>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</si>
  <si>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</si>
  <si>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</si>
  <si>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</si>
  <si>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</si>
  <si>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</si>
  <si>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</si>
  <si>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</si>
  <si>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</si>
  <si>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</si>
  <si>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</si>
  <si>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</si>
  <si>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</si>
  <si>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</si>
  <si>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</si>
  <si>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</si>
  <si>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</si>
  <si>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</si>
  <si>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</si>
  <si>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</si>
  <si>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</si>
  <si>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</si>
  <si>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</si>
  <si>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</si>
  <si>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</si>
  <si>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</si>
  <si>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</si>
  <si>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</si>
  <si>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</si>
  <si>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</si>
  <si>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</si>
  <si>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</si>
  <si>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</si>
  <si>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</si>
  <si>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</si>
  <si>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</si>
  <si>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</si>
  <si>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</si>
  <si>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</si>
  <si>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</si>
  <si>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</si>
  <si>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</si>
  <si>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</si>
  <si>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</si>
  <si>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</si>
  <si>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</si>
  <si>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</si>
  <si>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</si>
  <si>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</si>
  <si>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</si>
  <si>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</si>
  <si>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</si>
  <si>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</si>
  <si>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</si>
  <si>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</si>
  <si>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</si>
  <si>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</si>
  <si>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</si>
  <si>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</si>
  <si>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</si>
  <si>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</si>
  <si>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</si>
  <si>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</si>
  <si>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</si>
  <si>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</si>
  <si>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</si>
  <si>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</si>
  <si>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</si>
  <si>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</si>
  <si>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</si>
  <si>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</si>
  <si>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</si>
  <si>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</si>
  <si>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</si>
  <si>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</si>
  <si>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</si>
  <si>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</si>
  <si>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</si>
  <si>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</si>
  <si>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</si>
  <si>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</si>
  <si>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</si>
  <si>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</si>
  <si>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</si>
  <si>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</si>
  <si>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</si>
  <si>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</si>
  <si>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</si>
  <si>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</si>
  <si>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</si>
  <si>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</si>
  <si>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</si>
  <si>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</si>
  <si>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</si>
  <si>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</si>
  <si>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</si>
  <si>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</si>
  <si>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</si>
  <si>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</si>
  <si>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</si>
  <si>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</si>
  <si>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</si>
  <si>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</si>
  <si>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</si>
  <si>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</si>
  <si>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</si>
  <si>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</si>
  <si>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</si>
  <si>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</si>
  <si>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</si>
  <si>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</si>
  <si>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</si>
  <si>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</si>
  <si>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</si>
  <si>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</si>
  <si>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</si>
  <si>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</si>
  <si>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</si>
  <si>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</si>
  <si>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</si>
  <si>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</si>
  <si>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</si>
  <si>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</si>
  <si>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</si>
  <si>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</si>
  <si>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</si>
  <si>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</si>
  <si>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</si>
  <si>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</si>
  <si>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</si>
  <si>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</si>
  <si>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</si>
  <si>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</si>
  <si>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</si>
  <si>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</si>
  <si>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</si>
  <si>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</si>
  <si>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</si>
  <si>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</si>
  <si>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</si>
  <si>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</si>
  <si>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</si>
  <si>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</si>
  <si>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</si>
  <si>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</si>
  <si>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</si>
  <si>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</si>
  <si>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</si>
  <si>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</si>
  <si>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</si>
  <si>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</si>
  <si>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</si>
  <si>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</si>
  <si>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</si>
  <si>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</si>
  <si>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</si>
  <si>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</si>
  <si>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</si>
  <si>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</si>
  <si>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</si>
  <si>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</si>
  <si>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</si>
  <si>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</si>
  <si>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</si>
  <si>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</si>
  <si>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</si>
  <si>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</si>
  <si>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</si>
  <si>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</si>
  <si>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</si>
  <si>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</si>
  <si>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</si>
  <si>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</si>
  <si>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</si>
  <si>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</si>
  <si>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</si>
  <si>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</si>
  <si>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</si>
  <si>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</si>
  <si>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</si>
  <si>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</si>
  <si>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</si>
  <si>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</si>
  <si>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</si>
  <si>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</si>
  <si>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</si>
  <si>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</si>
  <si>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</si>
  <si>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</si>
  <si>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</si>
  <si>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</si>
  <si>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</si>
  <si>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</si>
  <si>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</si>
  <si>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</si>
  <si>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</si>
  <si>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</si>
  <si>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</si>
  <si>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</si>
  <si>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</si>
  <si>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</si>
  <si>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</si>
  <si>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</si>
  <si>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</si>
  <si>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</si>
  <si>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</si>
  <si>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</si>
  <si>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</si>
  <si>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</si>
  <si>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</si>
  <si>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</si>
  <si>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</si>
  <si>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</si>
  <si>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</si>
  <si>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</si>
  <si>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</si>
  <si>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</si>
  <si>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</si>
  <si>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</si>
  <si>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</si>
  <si>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</si>
  <si>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</si>
  <si>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</si>
  <si>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</si>
  <si>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</si>
  <si>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</si>
  <si>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</si>
  <si>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</si>
  <si>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</si>
  <si>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</si>
  <si>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</si>
  <si>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</si>
  <si>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</si>
  <si>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</si>
  <si>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</si>
  <si>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</si>
  <si>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</si>
  <si>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</si>
  <si>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</si>
  <si>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</si>
  <si>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</si>
  <si>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</si>
  <si>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</si>
  <si>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</si>
  <si>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</si>
  <si>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</si>
  <si>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</si>
  <si>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</si>
  <si>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</si>
  <si>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</si>
  <si>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</si>
  <si>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</si>
  <si>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</si>
  <si>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</si>
  <si>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</si>
  <si>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</si>
  <si>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</si>
  <si>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</si>
  <si>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</si>
  <si>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</si>
  <si>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</si>
  <si>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</si>
  <si>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</si>
  <si>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</si>
  <si>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</si>
  <si>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</si>
  <si>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</si>
  <si>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</si>
  <si>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</si>
  <si>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</si>
  <si>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</si>
  <si>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</si>
  <si>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</si>
  <si>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</si>
  <si>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</si>
  <si>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</si>
  <si>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</si>
  <si>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</si>
  <si>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</si>
  <si>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</si>
  <si>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</si>
  <si>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</si>
  <si>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</si>
  <si>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</si>
  <si>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</si>
  <si>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</si>
  <si>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</si>
  <si>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</si>
  <si>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</si>
  <si>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</si>
  <si>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</si>
  <si>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</si>
  <si>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</si>
  <si>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</si>
  <si>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</si>
  <si>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</si>
  <si>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</si>
  <si>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</si>
  <si>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</si>
  <si>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</si>
  <si>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</si>
  <si>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</si>
  <si>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</si>
  <si>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</si>
  <si>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</si>
  <si>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</si>
  <si>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</si>
  <si>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</si>
  <si>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</si>
  <si>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</si>
  <si>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</si>
  <si>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</si>
  <si>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</si>
  <si>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</si>
  <si>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</si>
  <si>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</si>
  <si>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</si>
  <si>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</si>
  <si>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</si>
  <si>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</si>
  <si>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</si>
  <si>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</si>
  <si>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</si>
  <si>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</si>
  <si>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</si>
  <si>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</si>
  <si>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</si>
  <si>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</si>
  <si>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</si>
  <si>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</si>
  <si>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</si>
  <si>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</si>
  <si>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</si>
  <si>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</si>
  <si>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</si>
  <si>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</si>
  <si>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</si>
  <si>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</si>
  <si>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</si>
  <si>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</si>
  <si>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</si>
  <si>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</si>
  <si>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</si>
  <si>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</si>
  <si>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</si>
  <si>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</si>
  <si>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</si>
  <si>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</si>
  <si>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</si>
  <si>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</si>
  <si>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</si>
  <si>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</si>
  <si>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</si>
  <si>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</si>
  <si>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</si>
  <si>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</si>
  <si>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</si>
  <si>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</si>
  <si>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</si>
  <si>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</si>
  <si>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</si>
  <si>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</si>
  <si>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</si>
  <si>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</si>
  <si>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</si>
  <si>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</si>
  <si>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</si>
  <si>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</si>
  <si>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</si>
  <si>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</si>
  <si>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</si>
  <si>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</si>
  <si>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</si>
  <si>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</si>
  <si>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</si>
  <si>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</si>
  <si>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</si>
  <si>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</si>
  <si>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</si>
  <si>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</si>
  <si>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</si>
  <si>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</si>
  <si>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</si>
  <si>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</si>
  <si>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</si>
  <si>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</si>
  <si>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</si>
  <si>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</si>
  <si>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</si>
  <si>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</si>
  <si>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</si>
  <si>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</si>
  <si>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</si>
  <si>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</si>
  <si>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</si>
  <si>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</si>
  <si>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</si>
  <si>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</si>
  <si>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</si>
  <si>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</si>
  <si>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</si>
  <si>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</si>
  <si>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</si>
  <si>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</si>
  <si>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</si>
  <si>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</si>
  <si>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</si>
  <si>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</si>
  <si>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</si>
  <si>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</si>
  <si>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</si>
  <si>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</si>
  <si>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</si>
  <si>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</si>
  <si>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</si>
  <si>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</si>
  <si>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</si>
  <si>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</si>
  <si>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</si>
  <si>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</si>
  <si>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</si>
  <si>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</si>
  <si>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</si>
  <si>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</si>
  <si>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</si>
  <si>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</si>
  <si>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</si>
  <si>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</si>
  <si>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</si>
  <si>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</si>
  <si>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</si>
  <si>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</si>
  <si>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</si>
  <si>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</si>
  <si>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</si>
  <si>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</si>
  <si>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</si>
  <si>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</si>
  <si>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</si>
  <si>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</si>
  <si>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</si>
  <si>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</si>
  <si>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</si>
  <si>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</si>
  <si>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</si>
  <si>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</si>
  <si>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</si>
  <si>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</si>
  <si>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</si>
  <si>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</si>
  <si>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</si>
  <si>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</si>
  <si>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</si>
  <si>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</si>
  <si>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</si>
  <si>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</si>
  <si>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</si>
  <si>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</si>
  <si>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</si>
  <si>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</si>
  <si>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</si>
  <si>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</si>
  <si>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</si>
  <si>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</si>
  <si>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</si>
  <si>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</si>
  <si>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</si>
  <si>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</si>
  <si>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</si>
  <si>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</si>
  <si>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</si>
  <si>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</si>
  <si>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</si>
  <si>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</si>
  <si>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</si>
  <si>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</si>
  <si>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</si>
  <si>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</si>
  <si>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</si>
  <si>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</si>
  <si>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</si>
  <si>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</si>
  <si>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</si>
  <si>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</si>
  <si>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</si>
  <si>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</si>
  <si>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</si>
  <si>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</si>
  <si>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</si>
  <si>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</si>
  <si>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</si>
  <si>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</si>
  <si>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</si>
  <si>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</si>
  <si>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</si>
  <si>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</si>
  <si>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</si>
  <si>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</si>
  <si>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</si>
  <si>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</si>
  <si>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</si>
  <si>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</si>
  <si>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</si>
  <si>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</si>
  <si>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</si>
  <si>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</si>
  <si>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</si>
  <si>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</si>
  <si>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</si>
  <si>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</si>
  <si>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</si>
  <si>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</si>
  <si>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</si>
  <si>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</si>
  <si>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</si>
  <si>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</si>
  <si>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</si>
  <si>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</si>
  <si>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</si>
  <si>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</si>
  <si>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</si>
  <si>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</si>
  <si>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</si>
  <si>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</si>
  <si>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</si>
  <si>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</si>
  <si>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</si>
  <si>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</si>
  <si>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</si>
  <si>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</si>
  <si>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</si>
  <si>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</si>
  <si>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</si>
  <si>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</si>
  <si>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</si>
  <si>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</si>
  <si>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</si>
  <si>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</si>
  <si>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</si>
  <si>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</si>
  <si>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</si>
  <si>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</si>
  <si>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</si>
  <si>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</si>
  <si>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</si>
  <si>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</si>
  <si>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</si>
  <si>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</si>
  <si>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</si>
  <si>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</si>
  <si>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</si>
  <si>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</si>
  <si>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</si>
  <si>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</si>
  <si>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</si>
  <si>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</si>
  <si>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</si>
  <si>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</si>
  <si>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</si>
  <si>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</si>
  <si>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</si>
  <si>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</si>
  <si>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</si>
  <si>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</si>
  <si>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</si>
  <si>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</si>
  <si>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</si>
  <si>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</si>
  <si>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</si>
  <si>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</si>
  <si>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</si>
  <si>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</si>
  <si>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</si>
  <si>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</si>
  <si>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</si>
  <si>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</si>
  <si>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</si>
  <si>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</si>
  <si>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</si>
  <si>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</si>
  <si>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</si>
  <si>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</si>
  <si>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</si>
  <si>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</si>
  <si>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</si>
  <si>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</si>
  <si>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</si>
  <si>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</si>
  <si>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</si>
  <si>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</si>
  <si>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</si>
  <si>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</si>
  <si>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</si>
  <si>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</si>
  <si>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</si>
  <si>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</si>
  <si>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</si>
  <si>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</si>
  <si>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</si>
  <si>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</si>
  <si>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</si>
  <si>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</si>
  <si>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</si>
  <si>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</si>
  <si>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</si>
  <si>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</si>
  <si>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</si>
  <si>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</si>
  <si>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</si>
  <si>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</si>
  <si>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</si>
  <si>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</si>
  <si>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</si>
  <si>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</si>
  <si>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</si>
  <si>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</si>
  <si>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</si>
  <si>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</si>
  <si>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</si>
  <si>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</si>
  <si>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</si>
  <si>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</si>
  <si>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</si>
  <si>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</si>
  <si>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</si>
  <si>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</si>
  <si>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</si>
  <si>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</si>
  <si>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</si>
  <si>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</si>
  <si>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</si>
  <si>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</si>
  <si>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</si>
  <si>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</si>
  <si>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</si>
  <si>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</si>
  <si>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</si>
  <si>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</si>
  <si>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</si>
  <si>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</si>
  <si>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</si>
  <si>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</si>
  <si>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</si>
  <si>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</si>
  <si>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</si>
  <si>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</si>
  <si>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</si>
  <si>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</si>
  <si>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</si>
  <si>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</si>
  <si>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</si>
  <si>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</si>
  <si>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</si>
  <si>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</si>
  <si>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</si>
  <si>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</si>
  <si>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</si>
  <si>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</si>
  <si>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</si>
  <si>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</si>
  <si>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</si>
  <si>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</si>
  <si>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</si>
  <si>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</si>
  <si>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</si>
  <si>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</si>
  <si>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</si>
  <si>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</si>
  <si>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</si>
  <si>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</si>
  <si>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</si>
  <si>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</si>
  <si>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</si>
  <si>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</si>
  <si>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</si>
  <si>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</si>
  <si>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</si>
  <si>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</si>
  <si>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</si>
  <si>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</si>
  <si>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</si>
  <si>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</si>
  <si>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</si>
  <si>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</si>
  <si>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</si>
  <si>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</si>
  <si>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</si>
  <si>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</si>
  <si>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</si>
  <si>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</si>
  <si>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</si>
  <si>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</si>
  <si>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</si>
  <si>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</si>
  <si>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</si>
  <si>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</si>
  <si>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</si>
  <si>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</si>
  <si>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</si>
  <si>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</si>
  <si>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</si>
  <si>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</si>
  <si>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</si>
  <si>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</si>
  <si>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</si>
  <si>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</si>
  <si>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</si>
  <si>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</si>
  <si>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</si>
  <si>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</si>
  <si>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</si>
  <si>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</si>
  <si>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</si>
  <si>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</si>
  <si>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</si>
  <si>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</si>
  <si>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</si>
  <si>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</si>
  <si>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</si>
  <si>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</si>
  <si>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</si>
  <si>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</si>
  <si>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</si>
  <si>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</si>
  <si>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</si>
  <si>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</si>
  <si>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</si>
  <si>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</si>
  <si>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</si>
  <si>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</si>
  <si>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</si>
  <si>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</si>
  <si>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</si>
  <si>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</si>
  <si>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</si>
  <si>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</si>
  <si>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</si>
  <si>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</si>
  <si>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</si>
  <si>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</si>
  <si>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</si>
  <si>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</si>
  <si>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</si>
  <si>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</si>
  <si>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</si>
  <si>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</si>
  <si>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</si>
  <si>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</si>
  <si>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</si>
  <si>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</si>
  <si>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</si>
  <si>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</si>
  <si>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</si>
  <si>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</si>
  <si>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</si>
  <si>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</si>
  <si>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</si>
  <si>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</si>
  <si>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</si>
  <si>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</si>
  <si>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</si>
  <si>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</si>
  <si>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</si>
  <si>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</si>
  <si>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</si>
  <si>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</si>
  <si>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</si>
  <si>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</si>
  <si>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</si>
  <si>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</si>
  <si>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</si>
  <si>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</si>
  <si>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</si>
  <si>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</si>
  <si>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</si>
  <si>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</si>
  <si>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</si>
  <si>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</si>
  <si>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</si>
  <si>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</si>
  <si>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</si>
  <si>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</si>
  <si>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</si>
  <si>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</si>
  <si>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</si>
  <si>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</si>
  <si>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</si>
  <si>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</si>
  <si>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</si>
  <si>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</si>
  <si>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</si>
  <si>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</si>
  <si>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</si>
  <si>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</si>
  <si>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</si>
  <si>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</si>
  <si>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</si>
  <si>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</si>
  <si>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</si>
  <si>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</si>
  <si>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</si>
  <si>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</si>
  <si>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</si>
  <si>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</si>
  <si>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</si>
  <si>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</si>
  <si>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</si>
  <si>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</si>
  <si>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</si>
  <si>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</si>
  <si>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</si>
  <si>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</si>
  <si>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</si>
  <si>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</si>
  <si>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</si>
  <si>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</si>
  <si>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</si>
  <si>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</si>
  <si>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</si>
  <si>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</si>
  <si>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</si>
  <si>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</si>
  <si>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</si>
  <si>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</si>
  <si>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</si>
  <si>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</si>
  <si>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</si>
  <si>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</si>
  <si>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</si>
  <si>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</si>
  <si>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</si>
  <si>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</si>
  <si>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</si>
  <si>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</si>
  <si>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</si>
  <si>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</si>
  <si>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</si>
  <si>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</si>
  <si>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</si>
  <si>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</si>
  <si>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</si>
  <si>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</si>
  <si>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</si>
  <si>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</si>
  <si>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</si>
  <si>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</si>
  <si>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</si>
  <si>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</si>
  <si>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</si>
  <si>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</si>
  <si>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</si>
  <si>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</si>
  <si>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</si>
  <si>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</si>
  <si>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</si>
  <si>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</si>
  <si>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</si>
  <si>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</si>
  <si>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</si>
  <si>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</si>
  <si>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</si>
  <si>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</si>
  <si>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</si>
  <si>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</si>
  <si>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</si>
  <si>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</si>
  <si>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</si>
  <si>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</si>
  <si>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</si>
  <si>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</si>
  <si>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</si>
  <si>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</si>
  <si>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</si>
  <si>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</si>
  <si>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</si>
  <si>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</si>
  <si>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</si>
  <si>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</si>
  <si>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</si>
  <si>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</si>
  <si>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</si>
  <si>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</si>
  <si>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</si>
  <si>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</si>
  <si>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</si>
  <si>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</si>
  <si>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</si>
  <si>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</si>
  <si>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</si>
  <si>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</si>
  <si>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</si>
  <si>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</si>
  <si>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</si>
  <si>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</si>
  <si>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</si>
  <si>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</si>
  <si>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</si>
  <si>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</si>
  <si>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</si>
  <si>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</si>
  <si>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</si>
  <si>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</si>
  <si>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</si>
  <si>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</si>
  <si>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</si>
  <si>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</si>
  <si>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</si>
  <si>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</si>
  <si>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</si>
  <si>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</si>
  <si>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</si>
  <si>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</si>
  <si>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</si>
  <si>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</si>
  <si>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</si>
  <si>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</si>
  <si>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</si>
  <si>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</si>
  <si>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</si>
  <si>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</si>
  <si>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</si>
  <si>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</si>
  <si>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</si>
  <si>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</si>
  <si>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</si>
  <si>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</si>
  <si>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</si>
  <si>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</si>
  <si>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</si>
  <si>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</si>
  <si>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</si>
  <si>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</si>
  <si>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</si>
  <si>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</si>
  <si>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</si>
  <si>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</si>
  <si>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</si>
  <si>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</si>
  <si>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</si>
  <si>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</si>
  <si>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</si>
  <si>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</si>
  <si>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</si>
  <si>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</si>
  <si>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</si>
  <si>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</si>
  <si>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</si>
  <si>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</si>
  <si>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</si>
  <si>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</si>
  <si>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</si>
  <si>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</si>
  <si>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</si>
  <si>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</si>
  <si>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</si>
  <si>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</si>
  <si>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</si>
  <si>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</si>
  <si>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</si>
  <si>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</si>
  <si>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</si>
  <si>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</si>
  <si>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</si>
  <si>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</si>
  <si>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</si>
  <si>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</si>
  <si>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</si>
  <si>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</si>
  <si>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</si>
  <si>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</si>
  <si>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</si>
  <si>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</si>
  <si>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</si>
  <si>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</si>
  <si>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</si>
  <si>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</si>
  <si>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</si>
  <si>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</si>
  <si>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</si>
  <si>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</si>
  <si>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</si>
  <si>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</si>
  <si>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</si>
  <si>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</si>
  <si>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</si>
  <si>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</si>
  <si>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</si>
  <si>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</si>
  <si>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</si>
  <si>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</si>
  <si>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</si>
  <si>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</si>
  <si>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</si>
  <si>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</si>
  <si>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</si>
  <si>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</si>
  <si>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</si>
  <si>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</si>
  <si>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</si>
  <si>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</si>
  <si>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</si>
  <si>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</si>
  <si>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</si>
  <si>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</si>
  <si>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</si>
  <si>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</si>
  <si>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</si>
  <si>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</si>
  <si>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</si>
  <si>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</si>
  <si>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</si>
  <si>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</si>
  <si>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</si>
  <si>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</si>
  <si>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</si>
  <si>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</si>
  <si>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</si>
  <si>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</si>
  <si>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</si>
  <si>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</si>
  <si>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</si>
  <si>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</si>
  <si>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</si>
  <si>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</si>
  <si>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</si>
  <si>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</si>
  <si>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</si>
  <si>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</si>
  <si>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</si>
  <si>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</si>
  <si>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</si>
  <si>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</si>
  <si>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</si>
  <si>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</si>
  <si>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</si>
  <si>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</si>
  <si>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</si>
  <si>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</si>
  <si>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</si>
  <si>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</si>
  <si>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</si>
  <si>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</si>
  <si>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</si>
  <si>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</si>
  <si>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</si>
  <si>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</si>
  <si>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</si>
  <si>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</si>
  <si>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</si>
  <si>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</si>
  <si>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</si>
  <si>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</si>
  <si>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</si>
  <si>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</si>
  <si>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</si>
  <si>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</si>
  <si>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</si>
  <si>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</si>
  <si>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</si>
  <si>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</si>
  <si>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</si>
  <si>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</si>
  <si>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</si>
  <si>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</si>
  <si>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</si>
  <si>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</si>
  <si>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</si>
  <si>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</si>
  <si>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</si>
  <si>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</si>
  <si>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</si>
  <si>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</si>
  <si>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</si>
  <si>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</si>
  <si>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</si>
  <si>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</si>
  <si>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</si>
  <si>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</si>
  <si>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</si>
  <si>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</si>
  <si>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</si>
  <si>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</si>
  <si>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</si>
  <si>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</si>
  <si>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</si>
  <si>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</si>
  <si>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</si>
  <si>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</si>
  <si>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</si>
  <si>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</si>
  <si>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</si>
  <si>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</si>
  <si>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</si>
  <si>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</si>
  <si>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</si>
  <si>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</si>
  <si>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</si>
  <si>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</si>
  <si>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</si>
  <si>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</si>
  <si>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</si>
  <si>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</si>
  <si>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</si>
  <si>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</si>
  <si>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</si>
  <si>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</si>
  <si>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</si>
  <si>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</si>
  <si>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</si>
  <si>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</si>
  <si>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</si>
  <si>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</si>
  <si>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</si>
  <si>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</si>
  <si>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</si>
  <si>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</si>
  <si>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</si>
  <si>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</si>
  <si>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</si>
  <si>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</si>
  <si>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</si>
  <si>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</si>
  <si>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</si>
  <si>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</si>
  <si>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</si>
  <si>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</si>
  <si>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</si>
  <si>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</si>
  <si>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</si>
  <si>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</si>
  <si>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</si>
  <si>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</si>
  <si>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</si>
  <si>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</si>
  <si>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</si>
  <si>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</si>
  <si>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</si>
  <si>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</si>
  <si>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</si>
  <si>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</si>
  <si>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</si>
  <si>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</si>
  <si>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</si>
  <si>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</si>
  <si>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</si>
  <si>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</si>
  <si>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</si>
  <si>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</si>
  <si>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</si>
  <si>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</si>
  <si>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</si>
  <si>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</si>
  <si>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</si>
  <si>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</si>
  <si>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</si>
  <si>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</si>
  <si>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</si>
  <si>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</si>
  <si>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</si>
  <si>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</si>
  <si>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</si>
  <si>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</si>
  <si>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</si>
  <si>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</si>
  <si>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</si>
  <si>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</si>
  <si>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</si>
  <si>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</si>
  <si>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</si>
  <si>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</si>
  <si>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</si>
  <si>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</si>
  <si>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</si>
  <si>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</si>
  <si>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</si>
  <si>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</si>
  <si>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</si>
  <si>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</si>
  <si>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</si>
  <si>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</si>
  <si>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</si>
  <si>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</si>
  <si>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</si>
  <si>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</si>
  <si>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</si>
  <si>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</si>
  <si>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</si>
  <si>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</si>
  <si>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</si>
  <si>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</si>
  <si>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</si>
  <si>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</si>
  <si>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</si>
  <si>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</si>
  <si>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</si>
  <si>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</si>
  <si>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</si>
  <si>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</si>
  <si>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</si>
  <si>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</si>
  <si>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</si>
  <si>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</si>
  <si>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</si>
  <si>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</si>
  <si>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</si>
  <si>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</si>
  <si>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</si>
  <si>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</si>
  <si>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</si>
  <si>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</si>
  <si>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</si>
  <si>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</si>
  <si>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</si>
  <si>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</si>
  <si>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</si>
  <si>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</si>
  <si>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</si>
  <si>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</si>
  <si>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</si>
  <si>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</si>
  <si>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</si>
  <si>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</si>
  <si>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</si>
  <si>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</si>
  <si>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</si>
  <si>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</si>
  <si>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</si>
  <si>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</si>
  <si>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</si>
  <si>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</si>
  <si>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</si>
  <si>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</si>
  <si>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</si>
  <si>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</si>
  <si>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</si>
  <si>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</si>
  <si>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</si>
  <si>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</si>
  <si>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</si>
  <si>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</si>
  <si>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</si>
  <si>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</si>
  <si>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</si>
  <si>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</si>
  <si>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</si>
  <si>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</si>
  <si>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</si>
  <si>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</si>
  <si>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</si>
  <si>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</si>
  <si>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</si>
  <si>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</si>
  <si>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</si>
  <si>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</si>
  <si>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</si>
  <si>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</si>
  <si>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</si>
  <si>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</si>
  <si>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</si>
  <si>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</si>
  <si>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</si>
  <si>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</si>
  <si>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</si>
  <si>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</si>
  <si>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</si>
  <si>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</si>
  <si>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</si>
  <si>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</si>
  <si>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</si>
  <si>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</si>
  <si>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</si>
  <si>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</si>
  <si>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</si>
  <si>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</si>
  <si>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</si>
  <si>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</si>
  <si>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</si>
  <si>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</si>
  <si>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</si>
  <si>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</si>
  <si>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</si>
  <si>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</si>
  <si>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</si>
  <si>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</si>
  <si>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</si>
  <si>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</si>
  <si>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</si>
  <si>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</si>
  <si>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</si>
  <si>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</si>
  <si>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</si>
  <si>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</si>
  <si>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</si>
  <si>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</si>
  <si>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</si>
  <si>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</si>
  <si>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</si>
  <si>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</si>
  <si>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</si>
  <si>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</si>
  <si>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</si>
  <si>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</si>
  <si>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</si>
  <si>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</si>
  <si>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</si>
  <si>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</si>
  <si>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</si>
  <si>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</si>
  <si>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</si>
  <si>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</si>
  <si>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</si>
  <si>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</si>
  <si>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</si>
  <si>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</si>
  <si>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</si>
  <si>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</si>
  <si>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</si>
  <si>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</si>
  <si>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</si>
  <si>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</si>
  <si>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</si>
  <si>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</si>
  <si>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</si>
  <si>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</si>
  <si>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</si>
  <si>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</si>
  <si>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</si>
  <si>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</si>
  <si>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</si>
  <si>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</si>
  <si>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</si>
  <si>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</si>
  <si>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</si>
  <si>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</si>
  <si>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</si>
  <si>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</si>
  <si>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</si>
  <si>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</si>
  <si>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</si>
  <si>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</si>
  <si>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</si>
  <si>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</si>
  <si>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</si>
  <si>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</si>
  <si>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</si>
  <si>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</si>
  <si>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</si>
  <si>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</si>
  <si>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</si>
  <si>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</si>
  <si>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</si>
  <si>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</si>
  <si>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</si>
  <si>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</si>
  <si>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</si>
  <si>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</si>
  <si>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</si>
  <si>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</si>
  <si>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</si>
  <si>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</si>
  <si>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</si>
  <si>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</si>
  <si>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</si>
  <si>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</si>
  <si>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</si>
  <si>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</si>
  <si>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</si>
  <si>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</si>
  <si>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</si>
  <si>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</si>
  <si>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</si>
  <si>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</si>
  <si>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</si>
  <si>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</si>
  <si>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</si>
  <si>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</si>
  <si>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</si>
  <si>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</si>
  <si>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</si>
  <si>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</si>
  <si>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</si>
  <si>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</si>
  <si>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</si>
  <si>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</si>
  <si>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</si>
  <si>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</si>
  <si>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</si>
  <si>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</si>
  <si>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</si>
  <si>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</si>
  <si>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</si>
  <si>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</si>
  <si>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</si>
  <si>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</si>
  <si>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</si>
  <si>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</si>
  <si>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</si>
  <si>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</si>
  <si>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</si>
  <si>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</si>
  <si>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</si>
  <si>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</si>
  <si>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</si>
  <si>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</si>
  <si>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</si>
  <si>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</si>
  <si>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</si>
  <si>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</si>
  <si>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</si>
  <si>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</si>
  <si>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</si>
  <si>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</si>
  <si>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</si>
  <si>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</si>
  <si>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</si>
  <si>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</si>
  <si>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</si>
  <si>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</si>
  <si>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</si>
  <si>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</si>
  <si>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</si>
  <si>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</si>
  <si>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</si>
  <si>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</si>
  <si>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</si>
  <si>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</si>
  <si>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</si>
  <si>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</si>
  <si>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</si>
  <si>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</si>
  <si>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</si>
  <si>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</si>
  <si>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</si>
  <si>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</si>
  <si>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</si>
  <si>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</si>
  <si>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</si>
  <si>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</si>
  <si>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</si>
  <si>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</si>
  <si>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</si>
  <si>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</si>
  <si>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</si>
  <si>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</si>
  <si>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</si>
  <si>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</si>
  <si>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</si>
  <si>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</si>
  <si>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</si>
  <si>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</si>
  <si>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</si>
  <si>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</si>
  <si>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</si>
  <si>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</si>
  <si>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</si>
  <si>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</si>
  <si>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</si>
  <si>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</si>
  <si>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</si>
  <si>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</si>
  <si>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</si>
  <si>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</si>
  <si>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</si>
  <si>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</si>
  <si>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</si>
  <si>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</si>
  <si>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</si>
  <si>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</si>
  <si>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</si>
  <si>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</si>
  <si>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</si>
  <si>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</si>
  <si>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</si>
  <si>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</si>
  <si>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</si>
  <si>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</si>
  <si>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</si>
  <si>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</si>
  <si>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</si>
  <si>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</si>
  <si>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</si>
  <si>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</si>
  <si>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</si>
  <si>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</si>
  <si>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</si>
  <si>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</si>
  <si>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</si>
  <si>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</si>
  <si>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</si>
  <si>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</si>
  <si>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</si>
  <si>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</si>
  <si>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</si>
  <si>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</si>
  <si>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</si>
  <si>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</si>
  <si>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</si>
  <si>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</si>
  <si>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</si>
  <si>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</si>
  <si>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</si>
  <si>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</si>
  <si>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</si>
  <si>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</si>
  <si>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</si>
  <si>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</si>
  <si>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</si>
  <si>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</si>
  <si>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</si>
  <si>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</si>
  <si>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</si>
  <si>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</si>
  <si>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</si>
  <si>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</si>
  <si>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</si>
  <si>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</si>
  <si>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</si>
  <si>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</si>
  <si>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</si>
  <si>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</si>
  <si>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</si>
  <si>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</si>
  <si>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</si>
  <si>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</si>
  <si>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</si>
  <si>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</si>
  <si>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</si>
  <si>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</si>
  <si>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</si>
  <si>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</si>
  <si>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</si>
  <si>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</si>
  <si>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</si>
  <si>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</si>
  <si>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</si>
  <si>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</si>
  <si>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</si>
  <si>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</si>
  <si>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</si>
  <si>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</si>
  <si>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</si>
  <si>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</si>
  <si>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</si>
  <si>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</si>
  <si>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</si>
  <si>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</si>
  <si>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</si>
  <si>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</si>
  <si>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</si>
  <si>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</si>
  <si>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</si>
  <si>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</si>
  <si>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</si>
  <si>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</si>
  <si>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</si>
  <si>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</si>
  <si>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</si>
  <si>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</si>
  <si>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</si>
  <si>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</si>
  <si>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</si>
  <si>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</si>
  <si>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</si>
  <si>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</si>
  <si>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</si>
  <si>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</si>
  <si>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</si>
  <si>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</si>
  <si>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</si>
  <si>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</si>
  <si>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</si>
  <si>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</si>
  <si>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</si>
  <si>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</si>
  <si>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</si>
  <si>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</si>
  <si>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</si>
  <si>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</si>
  <si>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</si>
  <si>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</si>
  <si>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</si>
  <si>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</si>
  <si>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</si>
  <si>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</si>
  <si>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</si>
  <si>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</si>
  <si>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</si>
  <si>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</si>
  <si>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</si>
  <si>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</si>
  <si>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</si>
  <si>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</si>
  <si>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</si>
  <si>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</si>
  <si>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</si>
  <si>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</si>
  <si>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</si>
  <si>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</si>
  <si>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</si>
  <si>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</si>
  <si>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</si>
  <si>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</si>
  <si>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</si>
  <si>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</si>
  <si>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</si>
  <si>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</si>
  <si>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</si>
  <si>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</si>
  <si>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</si>
  <si>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</si>
  <si>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</si>
  <si>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</si>
  <si>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</si>
  <si>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</si>
  <si>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</si>
  <si>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</si>
  <si>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</si>
  <si>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</si>
  <si>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</si>
  <si>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</si>
  <si>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</si>
  <si>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</si>
  <si>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</si>
  <si>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</si>
  <si>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</si>
  <si>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</si>
  <si>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</si>
  <si>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</si>
  <si>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</si>
  <si>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</si>
  <si>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</si>
  <si>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</si>
  <si>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</si>
  <si>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</si>
  <si>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</si>
  <si>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</si>
  <si>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</si>
  <si>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</si>
  <si>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</si>
  <si>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</si>
  <si>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</si>
  <si>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</si>
  <si>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</si>
  <si>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</si>
  <si>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</si>
  <si>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</si>
  <si>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</si>
  <si>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</si>
  <si>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</si>
  <si>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</si>
  <si>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</si>
  <si>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</si>
  <si>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</si>
  <si>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</si>
  <si>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</si>
  <si>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</si>
  <si>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</si>
  <si>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</si>
  <si>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</si>
  <si>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</si>
  <si>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</si>
  <si>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</si>
  <si>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</si>
  <si>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</si>
  <si>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</si>
  <si>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</si>
  <si>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</si>
  <si>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</si>
  <si>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</si>
  <si>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</si>
  <si>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</si>
  <si>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</si>
  <si>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</si>
  <si>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</si>
  <si>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</si>
  <si>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</si>
  <si>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</si>
  <si>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</si>
  <si>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</si>
  <si>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</si>
  <si>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</si>
  <si>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</si>
  <si>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</si>
  <si>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</si>
  <si>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</si>
  <si>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</si>
  <si>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</si>
  <si>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</si>
  <si>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</si>
  <si>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</si>
  <si>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</si>
  <si>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</si>
  <si>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</si>
  <si>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</si>
  <si>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</si>
  <si>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</si>
  <si>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</si>
  <si>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</si>
  <si>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</si>
  <si>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</si>
  <si>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</si>
  <si>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</si>
  <si>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</si>
  <si>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</si>
  <si>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</si>
  <si>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</si>
  <si>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</si>
  <si>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</si>
  <si>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</si>
  <si>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</si>
  <si>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</si>
  <si>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</si>
  <si>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</si>
  <si>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</si>
  <si>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</si>
  <si>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</si>
  <si>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</si>
  <si>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</si>
  <si>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</si>
  <si>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</si>
  <si>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</si>
  <si>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</si>
  <si>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</si>
  <si>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</si>
  <si>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</si>
  <si>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</si>
  <si>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</si>
  <si>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</si>
  <si>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</si>
  <si>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</si>
  <si>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</si>
  <si>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</si>
  <si>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</si>
  <si>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</si>
  <si>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</si>
  <si>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</si>
  <si>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</si>
  <si>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</si>
  <si>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</si>
  <si>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</si>
  <si>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</si>
  <si>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</si>
  <si>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</si>
  <si>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</si>
  <si>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</si>
  <si>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</si>
  <si>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</si>
  <si>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</si>
  <si>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</si>
  <si>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</si>
  <si>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</si>
  <si>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</si>
  <si>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</si>
  <si>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</si>
  <si>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</si>
  <si>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</si>
  <si>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</si>
  <si>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</si>
  <si>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</si>
  <si>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</si>
  <si>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</si>
  <si>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</si>
  <si>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</si>
  <si>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</si>
  <si>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</si>
  <si>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</si>
  <si>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</si>
  <si>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</si>
  <si>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</si>
  <si>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</si>
  <si>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</si>
  <si>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</si>
  <si>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</si>
  <si>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</si>
  <si>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</si>
  <si>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</si>
  <si>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</si>
  <si>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</si>
  <si>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</si>
  <si>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</si>
  <si>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</si>
  <si>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</si>
  <si>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</si>
  <si>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</si>
  <si>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</si>
  <si>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</si>
  <si>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</si>
  <si>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</si>
  <si>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</si>
  <si>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</si>
  <si>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</si>
  <si>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</si>
  <si>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</si>
  <si>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</si>
  <si>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</si>
  <si>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</si>
  <si>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</si>
  <si>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</si>
  <si>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</si>
  <si>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</si>
  <si>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</si>
  <si>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</si>
  <si>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</si>
  <si>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</si>
  <si>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</si>
  <si>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</si>
  <si>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</si>
  <si>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</si>
  <si>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</si>
  <si>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</si>
  <si>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</si>
  <si>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</si>
  <si>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</si>
  <si>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</si>
  <si>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</si>
  <si>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</si>
  <si>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</si>
  <si>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</si>
  <si>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</si>
  <si>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</si>
  <si>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</si>
  <si>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</si>
  <si>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</si>
  <si>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</si>
  <si>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</si>
  <si>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</si>
  <si>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</si>
  <si>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</si>
  <si>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</si>
  <si>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</si>
  <si>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</si>
  <si>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</si>
  <si>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</si>
  <si>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</si>
  <si>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</si>
  <si>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</si>
  <si>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</si>
  <si>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</si>
  <si>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</si>
  <si>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</si>
  <si>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</si>
  <si>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</si>
  <si>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</si>
  <si>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</si>
  <si>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</si>
  <si>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</si>
  <si>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</si>
  <si>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</si>
  <si>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</si>
  <si>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</si>
  <si>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</si>
  <si>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</si>
  <si>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</si>
  <si>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</si>
  <si>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</si>
  <si>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</si>
  <si>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</si>
  <si>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</si>
  <si>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</si>
  <si>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</si>
  <si>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</si>
  <si>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</si>
  <si>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</si>
  <si>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</si>
  <si>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</si>
  <si>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</si>
  <si>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</si>
  <si>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</si>
  <si>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</si>
  <si>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</si>
  <si>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</si>
  <si>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</si>
  <si>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</si>
  <si>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</si>
  <si>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</si>
  <si>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</si>
  <si>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</si>
  <si>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</si>
  <si>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</si>
  <si>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</si>
  <si>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</si>
  <si>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</si>
  <si>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</si>
  <si>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</si>
  <si>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</si>
  <si>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</si>
  <si>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</si>
  <si>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</si>
  <si>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</si>
  <si>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</si>
  <si>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</si>
  <si>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</si>
  <si>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</si>
  <si>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</si>
  <si>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</si>
  <si>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</si>
  <si>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</si>
  <si>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</si>
  <si>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</si>
  <si>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</si>
  <si>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</si>
  <si>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</si>
  <si>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</si>
  <si>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</si>
  <si>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</si>
  <si>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</si>
  <si>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</si>
  <si>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</si>
  <si>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</si>
  <si>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</si>
  <si>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</si>
  <si>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</si>
  <si>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</si>
  <si>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</si>
  <si>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</si>
  <si>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</si>
  <si>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</si>
  <si>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</si>
  <si>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</si>
  <si>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</si>
  <si>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</si>
  <si>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</si>
  <si>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</si>
  <si>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</si>
  <si>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</si>
  <si>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</si>
  <si>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</si>
  <si>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</si>
  <si>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</si>
  <si>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</si>
  <si>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</si>
  <si>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</si>
  <si>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</si>
  <si>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</si>
  <si>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</si>
  <si>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</si>
  <si>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</si>
  <si>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</si>
  <si>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</si>
  <si>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</si>
  <si>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</si>
  <si>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</si>
  <si>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</si>
  <si>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</si>
  <si>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</si>
  <si>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</si>
  <si>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</si>
  <si>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</si>
  <si>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</si>
  <si>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</si>
  <si>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</si>
  <si>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</si>
  <si>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</si>
  <si>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</si>
  <si>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</si>
  <si>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</si>
  <si>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</si>
  <si>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</si>
  <si>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</si>
  <si>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</si>
  <si>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</si>
  <si>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</si>
  <si>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</si>
  <si>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</si>
  <si>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</si>
  <si>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</si>
  <si>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</si>
  <si>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</si>
  <si>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</si>
  <si>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</si>
  <si>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</si>
  <si>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</si>
  <si>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</si>
  <si>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</si>
  <si>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</si>
  <si>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</si>
  <si>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</si>
  <si>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</si>
  <si>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</si>
  <si>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</si>
  <si>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</si>
  <si>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</si>
  <si>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</si>
  <si>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</si>
  <si>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</si>
  <si>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</si>
  <si>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</si>
  <si>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</si>
  <si>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</si>
  <si>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</si>
  <si>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</si>
  <si>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</si>
  <si>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</si>
  <si>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</si>
  <si>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</si>
  <si>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</si>
  <si>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</si>
  <si>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</si>
  <si>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</si>
  <si>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</si>
  <si>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</si>
  <si>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</si>
  <si>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</si>
  <si>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</si>
  <si>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</si>
  <si>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</si>
  <si>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</si>
  <si>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</si>
  <si>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</si>
  <si>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</si>
  <si>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</si>
  <si>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</si>
  <si>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</si>
  <si>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</si>
  <si>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</si>
  <si>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</si>
  <si>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</si>
  <si>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</si>
  <si>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</si>
  <si>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</si>
  <si>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</si>
  <si>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</si>
  <si>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</si>
  <si>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</si>
  <si>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</si>
  <si>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</si>
  <si>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</si>
  <si>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</si>
  <si>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</si>
  <si>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</si>
  <si>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</si>
  <si>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</si>
  <si>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</si>
  <si>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</si>
  <si>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</si>
  <si>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</si>
  <si>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</si>
  <si>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</si>
  <si>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</si>
  <si>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</si>
  <si>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</si>
  <si>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</si>
  <si>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</si>
  <si>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</si>
  <si>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</si>
  <si>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</si>
  <si>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</si>
  <si>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</si>
  <si>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</si>
  <si>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</si>
  <si>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</si>
  <si>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</si>
  <si>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</si>
  <si>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</si>
  <si>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</si>
  <si>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</si>
  <si>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</si>
  <si>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</si>
  <si>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</si>
  <si>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</si>
  <si>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</si>
  <si>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</si>
  <si>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</si>
  <si>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</si>
  <si>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</si>
  <si>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</si>
  <si>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</si>
  <si>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</si>
  <si>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</si>
  <si>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</si>
  <si>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</si>
  <si>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</si>
  <si>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</si>
  <si>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</si>
  <si>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</si>
  <si>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</si>
  <si>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</si>
  <si>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</si>
  <si>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</si>
  <si>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</si>
  <si>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</si>
  <si>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</si>
  <si>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</si>
  <si>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</si>
  <si>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</si>
  <si>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</si>
  <si>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</si>
  <si>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</si>
  <si>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</si>
  <si>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</si>
  <si>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</si>
  <si>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</si>
  <si>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</si>
  <si>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</si>
  <si>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</si>
  <si>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</si>
  <si>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</si>
  <si>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</si>
  <si>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</si>
  <si>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</si>
  <si>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</si>
  <si>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</si>
  <si>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</si>
  <si>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</si>
  <si>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</si>
  <si>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</si>
  <si>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</si>
  <si>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</si>
  <si>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</si>
  <si>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</si>
  <si>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</si>
  <si>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</si>
  <si>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</si>
  <si>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</si>
  <si>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</si>
  <si>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</si>
  <si>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</si>
  <si>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</si>
  <si>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</si>
  <si>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</si>
  <si>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</si>
  <si>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</si>
  <si>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</si>
  <si>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</si>
  <si>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</si>
  <si>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</si>
  <si>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</si>
  <si>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</si>
  <si>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</si>
  <si>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</si>
  <si>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</si>
  <si>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</si>
  <si>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</si>
  <si>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</si>
  <si>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</si>
  <si>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</si>
  <si>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</si>
  <si>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</si>
  <si>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</si>
  <si>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</si>
  <si>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</si>
  <si>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</si>
  <si>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</si>
  <si>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</si>
  <si>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</si>
  <si>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</si>
  <si>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</si>
  <si>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</si>
  <si>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</si>
  <si>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</si>
  <si>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</si>
  <si>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</si>
  <si>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</si>
  <si>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</si>
  <si>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</si>
  <si>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</si>
  <si>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</si>
  <si>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</si>
  <si>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</si>
  <si>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</si>
  <si>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</si>
  <si>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</si>
  <si>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</si>
  <si>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</si>
  <si>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</si>
  <si>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</si>
  <si>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</si>
  <si>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</si>
  <si>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</si>
  <si>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</si>
  <si>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</si>
  <si>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</si>
  <si>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</si>
  <si>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</si>
  <si>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</si>
  <si>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</si>
  <si>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</si>
  <si>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</si>
  <si>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</si>
  <si>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</si>
  <si>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</si>
  <si>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</si>
  <si>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</si>
  <si>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</si>
  <si>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</si>
  <si>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</si>
  <si>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</si>
  <si>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</si>
  <si>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</si>
  <si>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</si>
  <si>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</si>
  <si>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</si>
  <si>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</si>
  <si>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</si>
  <si>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</si>
  <si>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</si>
  <si>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</si>
  <si>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</si>
  <si>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</si>
  <si>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</si>
  <si>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</si>
  <si>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</si>
  <si>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</si>
  <si>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</si>
  <si>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</si>
  <si>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</si>
  <si>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</si>
  <si>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</si>
  <si>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</si>
  <si>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</si>
  <si>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</si>
  <si>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</si>
  <si>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</si>
  <si>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</si>
  <si>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</si>
  <si>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</si>
  <si>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</si>
  <si>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</si>
  <si>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</si>
  <si>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</si>
  <si>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</si>
  <si>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</si>
  <si>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</si>
  <si>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</si>
  <si>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</si>
  <si>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</si>
  <si>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</si>
  <si>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</si>
  <si>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</si>
  <si>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</si>
  <si>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</si>
  <si>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</si>
  <si>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</si>
  <si>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</si>
  <si>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</si>
  <si>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</si>
  <si>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</si>
  <si>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</si>
  <si>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</si>
  <si>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</si>
  <si>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</si>
  <si>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</si>
  <si>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</si>
  <si>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</si>
  <si>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</si>
  <si>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</si>
  <si>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</si>
  <si>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</si>
  <si>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</si>
  <si>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</si>
  <si>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</si>
  <si>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</si>
  <si>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</si>
  <si>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</si>
  <si>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</si>
  <si>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</si>
  <si>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</si>
  <si>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</si>
  <si>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</si>
  <si>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</si>
  <si>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</si>
  <si>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</si>
  <si>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</si>
  <si>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</si>
  <si>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</si>
  <si>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</si>
  <si>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</si>
  <si>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</si>
  <si>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</si>
  <si>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</si>
  <si>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</si>
  <si>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</si>
  <si>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</si>
  <si>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</si>
  <si>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</si>
  <si>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</si>
  <si>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</si>
  <si>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</si>
  <si>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</si>
  <si>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</si>
  <si>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</si>
  <si>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</si>
  <si>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</si>
  <si>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</si>
  <si>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</si>
  <si>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</si>
  <si>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</si>
  <si>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</si>
  <si>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</si>
  <si>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</si>
  <si>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</si>
  <si>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</si>
  <si>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</si>
  <si>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</si>
  <si>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</si>
  <si>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</si>
  <si>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</si>
  <si>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</si>
  <si>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</si>
  <si>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</si>
  <si>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</si>
  <si>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</si>
  <si>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</si>
  <si>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</si>
  <si>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</si>
  <si>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</si>
  <si>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</si>
  <si>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</si>
  <si>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</si>
  <si>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</si>
  <si>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</si>
  <si>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</si>
  <si>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</si>
  <si>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</si>
  <si>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</si>
  <si>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</si>
  <si>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</si>
  <si>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</si>
  <si>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</si>
  <si>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</si>
  <si>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</si>
  <si>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</si>
  <si>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</si>
  <si>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</si>
  <si>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</si>
  <si>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</si>
  <si>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</si>
  <si>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</si>
  <si>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</si>
  <si>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</si>
  <si>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</si>
  <si>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</si>
  <si>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</si>
  <si>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</si>
  <si>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</si>
  <si>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</si>
  <si>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</si>
  <si>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</si>
  <si>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</si>
  <si>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</si>
  <si>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</si>
  <si>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</si>
  <si>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</si>
  <si>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</si>
  <si>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</si>
  <si>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</si>
  <si>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</si>
  <si>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</si>
  <si>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</si>
  <si>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</si>
  <si>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</si>
  <si>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</si>
  <si>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</si>
  <si>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</si>
  <si>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</si>
  <si>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</si>
  <si>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</si>
  <si>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</si>
  <si>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</si>
  <si>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</si>
  <si>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</si>
  <si>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</si>
  <si>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</si>
  <si>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</si>
  <si>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</si>
  <si>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</si>
  <si>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</si>
  <si>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</si>
  <si>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</si>
  <si>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</si>
  <si>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</si>
  <si>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</si>
  <si>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</si>
  <si>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</si>
  <si>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</si>
  <si>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</si>
  <si>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</si>
  <si>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</si>
  <si>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</si>
  <si>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</si>
  <si>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</si>
  <si>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</si>
  <si>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</si>
  <si>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</si>
  <si>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</si>
  <si>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</si>
  <si>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</si>
  <si>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</si>
  <si>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</si>
  <si>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</si>
  <si>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</si>
  <si>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</si>
  <si>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</si>
  <si>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</si>
  <si>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</si>
  <si>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</si>
  <si>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</si>
  <si>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</si>
  <si>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</si>
  <si>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</si>
  <si>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</si>
  <si>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</si>
  <si>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</si>
  <si>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</si>
  <si>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</si>
  <si>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</si>
  <si>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</si>
  <si>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</si>
  <si>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</si>
  <si>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</si>
  <si>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</si>
  <si>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</si>
  <si>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</si>
  <si>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</si>
  <si>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</si>
  <si>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</si>
  <si>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</si>
  <si>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</si>
  <si>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</si>
  <si>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</si>
  <si>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</si>
  <si>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</si>
  <si>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</si>
  <si>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</si>
  <si>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</si>
  <si>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</si>
  <si>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</si>
  <si>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</si>
  <si>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</si>
  <si>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</si>
  <si>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</si>
  <si>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</si>
  <si>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</si>
  <si>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</si>
  <si>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</si>
  <si>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</si>
  <si>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</si>
  <si>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</si>
  <si>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</si>
  <si>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</si>
  <si>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</si>
  <si>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</si>
  <si>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</si>
  <si>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</si>
  <si>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</si>
  <si>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</si>
  <si>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</si>
  <si>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</si>
  <si>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</si>
  <si>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</si>
  <si>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</si>
  <si>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</si>
  <si>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</si>
  <si>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</si>
  <si>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</si>
  <si>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</si>
  <si>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</si>
  <si>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</si>
  <si>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</si>
  <si>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</si>
  <si>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</si>
  <si>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</si>
  <si>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</si>
  <si>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</si>
  <si>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</si>
  <si>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</si>
  <si>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</si>
  <si>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</si>
  <si>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</si>
  <si>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</si>
  <si>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</si>
  <si>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</si>
  <si>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</si>
  <si>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</si>
  <si>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</si>
  <si>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</si>
  <si>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</si>
  <si>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</si>
  <si>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</si>
  <si>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</si>
  <si>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</si>
  <si>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</si>
  <si>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</si>
  <si>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</si>
  <si>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</si>
  <si>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</si>
  <si>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</si>
  <si>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</si>
  <si>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</si>
  <si>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</si>
  <si>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</si>
  <si>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</si>
  <si>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</si>
  <si>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</si>
  <si>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</si>
  <si>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</si>
  <si>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</si>
  <si>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</si>
  <si>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</si>
  <si>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</si>
  <si>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</si>
  <si>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</si>
  <si>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</si>
  <si>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</si>
  <si>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</si>
  <si>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</si>
  <si>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</si>
  <si>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</si>
  <si>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</si>
  <si>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</si>
  <si>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</si>
  <si>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</si>
  <si>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</si>
  <si>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</si>
  <si>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</si>
  <si>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</si>
  <si>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</si>
  <si>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</si>
  <si>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</si>
  <si>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</si>
  <si>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</si>
  <si>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</si>
  <si>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</si>
  <si>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</si>
  <si>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</si>
  <si>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</si>
  <si>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</si>
  <si>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</si>
  <si>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</si>
  <si>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</si>
  <si>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</si>
  <si>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</si>
  <si>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</si>
  <si>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</si>
  <si>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</si>
  <si>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</si>
  <si>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</si>
  <si>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</si>
  <si>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</si>
  <si>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</si>
  <si>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</si>
  <si>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</si>
  <si>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</si>
  <si>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</si>
  <si>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</si>
  <si>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</si>
  <si>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</si>
  <si>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</si>
  <si>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</si>
  <si>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</si>
  <si>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</si>
  <si>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</si>
  <si>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</si>
  <si>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</si>
  <si>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</si>
  <si>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</si>
  <si>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</si>
  <si>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</si>
  <si>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</si>
  <si>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</si>
  <si>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</si>
  <si>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</si>
  <si>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</si>
  <si>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</si>
  <si>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</si>
  <si>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</si>
  <si>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</si>
  <si>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</si>
  <si>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</si>
  <si>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</si>
  <si>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</si>
  <si>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</si>
  <si>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</si>
  <si>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</si>
  <si>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</si>
  <si>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</si>
  <si>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</si>
  <si>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</si>
  <si>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</si>
  <si>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</si>
  <si>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</si>
  <si>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</si>
  <si>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</si>
  <si>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</si>
  <si>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</si>
  <si>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</si>
  <si>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</si>
  <si>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</si>
  <si>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</si>
  <si>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</si>
  <si>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</si>
  <si>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</si>
  <si>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</si>
  <si>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</si>
  <si>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</si>
  <si>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</si>
  <si>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</si>
  <si>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</si>
  <si>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</si>
  <si>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</si>
  <si>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</si>
  <si>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</si>
  <si>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</si>
  <si>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</si>
  <si>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</si>
  <si>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</si>
  <si>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</si>
  <si>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</si>
  <si>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</si>
  <si>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</si>
  <si>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</si>
  <si>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</si>
  <si>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</si>
  <si>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</si>
  <si>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</si>
  <si>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</si>
  <si>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</si>
  <si>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</si>
  <si>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</si>
  <si>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</si>
  <si>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</si>
  <si>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</si>
  <si>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</si>
  <si>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</si>
  <si>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</si>
  <si>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</si>
  <si>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</si>
  <si>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</si>
  <si>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</si>
  <si>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</si>
  <si>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</si>
  <si>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</si>
  <si>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</si>
  <si>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</si>
  <si>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</si>
  <si>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</si>
  <si>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</si>
  <si>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</si>
  <si>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</si>
  <si>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</si>
  <si>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</si>
  <si>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</si>
  <si>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</si>
  <si>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</si>
  <si>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</si>
  <si>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</si>
  <si>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</si>
  <si>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</si>
  <si>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</si>
  <si>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</si>
  <si>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</si>
  <si>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</si>
  <si>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</si>
  <si>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</si>
  <si>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</si>
  <si>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</si>
  <si>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</si>
  <si>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</si>
  <si>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</si>
  <si>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</si>
  <si>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</si>
  <si>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</si>
  <si>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</si>
  <si>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</si>
  <si>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</si>
  <si>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</si>
  <si>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</si>
  <si>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</si>
  <si>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</si>
  <si>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</si>
  <si>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</si>
  <si>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</si>
  <si>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</si>
  <si>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</si>
  <si>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</si>
  <si>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</si>
  <si>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</si>
  <si>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</si>
  <si>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</si>
  <si>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</si>
  <si>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</si>
  <si>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</si>
  <si>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</si>
  <si>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</si>
  <si>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</si>
  <si>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</si>
  <si>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</si>
  <si>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</si>
  <si>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</si>
  <si>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</si>
  <si>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</si>
  <si>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</si>
  <si>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</si>
  <si>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</si>
  <si>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</si>
  <si>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</si>
  <si>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</si>
  <si>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</si>
  <si>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</si>
  <si>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</si>
  <si>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</si>
  <si>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</si>
  <si>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</si>
  <si>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</si>
  <si>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</si>
  <si>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</si>
  <si>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</si>
  <si>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</si>
  <si>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</si>
  <si>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</si>
  <si>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</si>
  <si>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</si>
  <si>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</si>
  <si>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</si>
  <si>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</si>
  <si>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</si>
  <si>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</si>
  <si>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</si>
  <si>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</si>
  <si>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</si>
  <si>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</si>
  <si>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</si>
  <si>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</si>
  <si>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</si>
  <si>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</si>
  <si>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</si>
  <si>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</si>
  <si>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</si>
  <si>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</si>
  <si>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</si>
  <si>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</si>
  <si>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</si>
  <si>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</si>
  <si>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</si>
  <si>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</si>
  <si>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</si>
  <si>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</si>
  <si>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</si>
  <si>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</si>
  <si>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</si>
  <si>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</si>
  <si>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</si>
  <si>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</si>
  <si>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</si>
  <si>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</si>
  <si>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</si>
  <si>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</si>
  <si>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</si>
  <si>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</si>
  <si>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</si>
  <si>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</si>
  <si>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</si>
  <si>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</si>
  <si>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</si>
  <si>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</si>
  <si>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</si>
  <si>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</si>
  <si>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</si>
  <si>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</si>
  <si>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</si>
  <si>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</si>
  <si>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</si>
  <si>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</si>
  <si>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</si>
  <si>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</si>
  <si>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</si>
  <si>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</si>
  <si>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</si>
  <si>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</si>
  <si>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</si>
  <si>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</si>
  <si>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</si>
  <si>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</si>
  <si>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</si>
  <si>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</si>
  <si>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</si>
  <si>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</si>
  <si>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</si>
  <si>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</si>
  <si>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</si>
  <si>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</si>
  <si>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</si>
  <si>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</si>
  <si>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</si>
  <si>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</si>
  <si>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</si>
  <si>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</si>
  <si>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</si>
  <si>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</si>
  <si>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</si>
  <si>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</si>
  <si>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</si>
  <si>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</si>
  <si>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</si>
  <si>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</si>
  <si>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</si>
  <si>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</si>
  <si>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</si>
  <si>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</si>
  <si>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</si>
  <si>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</si>
  <si>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</si>
  <si>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</si>
  <si>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</si>
  <si>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</si>
  <si>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</si>
  <si>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</si>
  <si>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</si>
  <si>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</si>
  <si>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</si>
  <si>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</si>
  <si>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</si>
  <si>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</si>
  <si>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</si>
  <si>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</si>
  <si>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</si>
  <si>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</si>
  <si>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</si>
  <si>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</si>
  <si>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</si>
  <si>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</si>
  <si>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</si>
  <si>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</si>
  <si>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</si>
  <si>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</si>
  <si>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</si>
  <si>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</si>
  <si>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</si>
  <si>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</si>
  <si>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</si>
  <si>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</si>
  <si>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</si>
  <si>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</si>
  <si>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</si>
  <si>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</si>
  <si>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</si>
  <si>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</si>
  <si>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</si>
  <si>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</si>
  <si>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</si>
  <si>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</si>
  <si>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</si>
  <si>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</si>
  <si>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</si>
  <si>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</si>
  <si>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</si>
  <si>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</si>
  <si>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</si>
  <si>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</si>
  <si>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</si>
  <si>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</si>
  <si>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</si>
  <si>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</si>
  <si>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</si>
  <si>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</si>
  <si>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</si>
  <si>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</si>
  <si>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</si>
  <si>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</si>
  <si>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</si>
  <si>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</si>
  <si>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</si>
  <si>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</si>
  <si>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</si>
  <si>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</si>
  <si>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</si>
  <si>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</si>
  <si>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</si>
  <si>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</si>
  <si>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</si>
  <si>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</si>
  <si>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</si>
  <si>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</si>
  <si>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</si>
  <si>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</si>
  <si>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</si>
  <si>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</si>
  <si>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</si>
  <si>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</si>
  <si>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</si>
  <si>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</si>
  <si>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</si>
  <si>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</si>
  <si>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</si>
  <si>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</si>
  <si>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</si>
  <si>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</si>
  <si>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</si>
  <si>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</si>
  <si>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</si>
  <si>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</si>
  <si>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</si>
  <si>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</si>
  <si>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</si>
  <si>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</si>
  <si>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</si>
  <si>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</si>
  <si>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</si>
  <si>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</si>
  <si>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</si>
  <si>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</si>
  <si>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</si>
  <si>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</si>
  <si>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</si>
  <si>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</si>
  <si>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</si>
  <si>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</si>
  <si>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</si>
  <si>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</si>
  <si>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</si>
  <si>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</si>
  <si>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</si>
  <si>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</si>
  <si>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</si>
  <si>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</si>
  <si>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</si>
  <si>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</si>
  <si>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</si>
  <si>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</si>
  <si>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</si>
  <si>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</si>
  <si>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</si>
  <si>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</si>
  <si>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</si>
  <si>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</si>
  <si>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</si>
  <si>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</si>
  <si>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</si>
  <si>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</si>
  <si>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</si>
  <si>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</si>
  <si>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</si>
  <si>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</si>
  <si>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</si>
  <si>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</si>
  <si>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</si>
  <si>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</si>
  <si>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</si>
  <si>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</si>
  <si>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</si>
  <si>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</si>
  <si>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</si>
  <si>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</si>
  <si>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</si>
  <si>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</si>
  <si>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</si>
  <si>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</si>
  <si>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</si>
  <si>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</si>
  <si>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</si>
  <si>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</si>
  <si>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</si>
  <si>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</si>
  <si>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</si>
  <si>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</si>
  <si>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</si>
  <si>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</si>
  <si>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</si>
  <si>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</si>
  <si>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</si>
  <si>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</si>
  <si>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</si>
  <si>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</si>
  <si>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</si>
  <si>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</si>
  <si>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</si>
  <si>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</si>
  <si>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</si>
  <si>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</si>
  <si>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</si>
  <si>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</si>
  <si>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</si>
  <si>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</si>
  <si>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</si>
  <si>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</si>
  <si>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</si>
  <si>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</si>
  <si>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</si>
  <si>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</si>
  <si>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</si>
  <si>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</si>
  <si>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</si>
  <si>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</si>
  <si>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</si>
  <si>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</si>
  <si>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</si>
  <si>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</si>
  <si>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</si>
  <si>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</si>
  <si>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</si>
  <si>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</si>
  <si>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</si>
  <si>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</si>
  <si>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</si>
  <si>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</si>
  <si>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</si>
  <si>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</si>
  <si>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</si>
  <si>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</si>
  <si>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</si>
  <si>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</si>
  <si>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</si>
  <si>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</si>
  <si>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</si>
  <si>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</si>
  <si>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</si>
  <si>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</si>
  <si>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</si>
  <si>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</si>
  <si>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</si>
  <si>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</si>
  <si>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</si>
  <si>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</si>
  <si>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</si>
  <si>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</si>
  <si>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</si>
  <si>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</si>
  <si>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</si>
  <si>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</si>
  <si>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</si>
  <si>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</si>
  <si>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</si>
  <si>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</si>
  <si>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</si>
  <si>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</si>
  <si>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</si>
  <si>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</si>
  <si>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</si>
  <si>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</si>
  <si>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</si>
  <si>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</si>
  <si>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</si>
  <si>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</si>
  <si>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</si>
  <si>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</si>
  <si>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</si>
  <si>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</si>
  <si>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</si>
  <si>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</si>
  <si>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</si>
  <si>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</si>
  <si>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</si>
  <si>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</si>
  <si>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</si>
  <si>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</si>
  <si>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</si>
  <si>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</si>
  <si>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</si>
  <si>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</si>
  <si>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</si>
  <si>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</si>
  <si>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</si>
  <si>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</si>
  <si>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</si>
  <si>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</si>
  <si>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</si>
  <si>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</si>
  <si>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</si>
  <si>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</si>
  <si>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</si>
  <si>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</si>
  <si>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</si>
  <si>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</si>
  <si>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</si>
  <si>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</si>
  <si>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</si>
  <si>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</si>
  <si>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</si>
  <si>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</si>
  <si>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</si>
  <si>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</si>
  <si>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</si>
  <si>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</si>
  <si>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</si>
  <si>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</si>
  <si>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</si>
  <si>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</si>
  <si>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</si>
  <si>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</si>
  <si>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</si>
  <si>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</si>
  <si>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</si>
  <si>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</si>
  <si>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</si>
  <si>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</si>
  <si>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</si>
  <si>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</si>
  <si>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</si>
  <si>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</si>
  <si>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</si>
  <si>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</si>
  <si>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</si>
  <si>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</si>
  <si>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</si>
  <si>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</si>
  <si>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</si>
  <si>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</si>
  <si>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</si>
  <si>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</si>
  <si>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</si>
  <si>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</si>
  <si>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</si>
  <si>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</si>
  <si>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</si>
  <si>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</si>
  <si>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</si>
  <si>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</si>
  <si>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</si>
  <si>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</si>
  <si>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</si>
  <si>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</si>
  <si>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</si>
  <si>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</si>
  <si>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</si>
  <si>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</si>
  <si>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</si>
  <si>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</si>
  <si>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</si>
  <si>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</si>
  <si>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</si>
  <si>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</si>
  <si>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</si>
  <si>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</si>
  <si>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</si>
  <si>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</si>
  <si>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</si>
  <si>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</si>
  <si>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</si>
  <si>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</si>
  <si>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</si>
  <si>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</si>
  <si>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</si>
  <si>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</si>
  <si>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</si>
  <si>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</si>
  <si>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</si>
  <si>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</si>
  <si>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</si>
  <si>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</si>
  <si>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</si>
  <si>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</si>
  <si>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</si>
  <si>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</si>
  <si>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</si>
  <si>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</si>
  <si>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</si>
  <si>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</si>
  <si>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</si>
  <si>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</si>
  <si>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</si>
  <si>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</si>
  <si>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</si>
  <si>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</si>
  <si>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</si>
  <si>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</si>
  <si>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</si>
  <si>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</si>
  <si>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</si>
  <si>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</si>
  <si>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</si>
  <si>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</si>
  <si>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</si>
  <si>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</si>
  <si>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</si>
  <si>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</si>
  <si>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</si>
  <si>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</si>
  <si>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</si>
  <si>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</si>
  <si>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</si>
  <si>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</si>
  <si>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</si>
  <si>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</si>
  <si>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</si>
  <si>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</si>
  <si>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</si>
  <si>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</si>
  <si>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</si>
  <si>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</si>
  <si>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</si>
  <si>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</si>
  <si>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</si>
  <si>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</si>
  <si>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</si>
  <si>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</si>
  <si>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</si>
  <si>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</si>
  <si>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</si>
  <si>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</si>
  <si>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</si>
  <si>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</si>
  <si>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</si>
  <si>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</si>
  <si>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</si>
  <si>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</si>
  <si>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</si>
  <si>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</si>
  <si>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</si>
  <si>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</si>
  <si>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</si>
  <si>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</si>
  <si>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</si>
  <si>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</si>
  <si>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</si>
  <si>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</si>
  <si>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</si>
  <si>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</si>
  <si>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</si>
  <si>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</si>
  <si>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</si>
  <si>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</si>
  <si>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</si>
  <si>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</si>
  <si>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</si>
  <si>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</si>
  <si>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</si>
  <si>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</si>
  <si>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</si>
  <si>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</si>
  <si>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</si>
  <si>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</si>
  <si>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</si>
  <si>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</si>
  <si>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</si>
  <si>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</si>
  <si>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</si>
  <si>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</si>
  <si>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</si>
  <si>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</si>
  <si>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</si>
  <si>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</si>
  <si>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</si>
  <si>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</si>
  <si>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</si>
  <si>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</si>
  <si>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</si>
  <si>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</si>
  <si>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</si>
  <si>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</si>
  <si>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</si>
  <si>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</si>
  <si>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</si>
  <si>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</si>
  <si>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</si>
  <si>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</si>
  <si>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</si>
  <si>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</si>
  <si>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</si>
  <si>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</si>
  <si>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</si>
  <si>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</si>
  <si>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</si>
  <si>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</si>
  <si>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</si>
  <si>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</si>
  <si>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</si>
  <si>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</si>
  <si>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</si>
  <si>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</si>
  <si>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</si>
  <si>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</si>
  <si>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</si>
  <si>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</si>
  <si>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</si>
  <si>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</si>
  <si>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</si>
  <si>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</si>
  <si>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</si>
  <si>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</si>
  <si>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</si>
  <si>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</si>
  <si>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</si>
  <si>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</si>
  <si>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</si>
  <si>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</si>
  <si>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</si>
  <si>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</si>
  <si>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</si>
  <si>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</si>
  <si>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</si>
  <si>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</si>
  <si>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</si>
  <si>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</si>
  <si>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</si>
  <si>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</si>
  <si>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</si>
  <si>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</si>
  <si>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</si>
  <si>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</si>
  <si>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</si>
  <si>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</si>
  <si>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</si>
  <si>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</si>
  <si>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</si>
  <si>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</si>
  <si>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</si>
  <si>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</si>
  <si>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</si>
  <si>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</si>
  <si>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</si>
  <si>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</si>
  <si>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</si>
  <si>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</si>
  <si>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</si>
  <si>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</si>
  <si>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</si>
  <si>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</si>
  <si>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</si>
  <si>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</si>
  <si>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</si>
  <si>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</si>
  <si>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</si>
  <si>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</si>
  <si>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</si>
  <si>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</si>
  <si>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</si>
  <si>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</si>
  <si>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</si>
  <si>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</si>
  <si>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</si>
  <si>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</si>
  <si>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</si>
  <si>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</si>
  <si>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</si>
  <si>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</si>
  <si>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</si>
  <si>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</si>
  <si>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</si>
  <si>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</si>
  <si>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</si>
  <si>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</si>
  <si>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</si>
  <si>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</si>
  <si>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</si>
  <si>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</si>
  <si>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</si>
  <si>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</si>
  <si>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</si>
  <si>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</si>
  <si>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</si>
  <si>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</si>
  <si>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</si>
  <si>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</si>
  <si>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</si>
  <si>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</si>
  <si>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</si>
  <si>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</si>
  <si>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</si>
  <si>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</si>
  <si>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</si>
  <si>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</si>
  <si>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</si>
  <si>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</si>
  <si>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</si>
  <si>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</si>
  <si>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</si>
  <si>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</si>
  <si>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</si>
  <si>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</si>
  <si>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</si>
  <si>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</si>
  <si>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</si>
  <si>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</si>
  <si>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</si>
  <si>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</si>
  <si>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</si>
  <si>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</si>
  <si>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</si>
  <si>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</si>
  <si>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</si>
  <si>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</si>
  <si>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</si>
  <si>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</si>
  <si>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</si>
  <si>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</si>
  <si>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</si>
  <si>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</si>
  <si>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</si>
  <si>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</si>
  <si>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</si>
  <si>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</si>
  <si>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</si>
  <si>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</si>
  <si>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</si>
  <si>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</si>
  <si>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</si>
  <si>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</si>
  <si>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</si>
  <si>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</si>
  <si>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</si>
  <si>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</si>
  <si>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</si>
  <si>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</si>
  <si>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</si>
  <si>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</si>
  <si>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</si>
  <si>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</si>
  <si>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</si>
  <si>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</si>
  <si>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</si>
  <si>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</si>
  <si>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</si>
  <si>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</si>
  <si>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</si>
  <si>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</si>
  <si>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</si>
  <si>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</si>
  <si>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</si>
  <si>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</si>
  <si>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</si>
  <si>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</si>
  <si>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</si>
  <si>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</si>
  <si>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</si>
  <si>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</si>
  <si>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</si>
  <si>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</si>
  <si>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</si>
  <si>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</si>
  <si>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</si>
  <si>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</si>
  <si>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</si>
  <si>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</si>
  <si>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</si>
  <si>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</si>
  <si>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</si>
  <si>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</si>
  <si>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</si>
  <si>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</si>
  <si>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</si>
  <si>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</si>
  <si>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</si>
  <si>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</si>
  <si>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</si>
  <si>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</si>
  <si>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</si>
  <si>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</si>
  <si>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</si>
  <si>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</si>
  <si>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</si>
  <si>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</si>
  <si>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</si>
  <si>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</si>
  <si>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</si>
  <si>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</si>
  <si>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</si>
  <si>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</si>
  <si>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</si>
  <si>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</si>
  <si>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</si>
  <si>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</si>
  <si>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</si>
  <si>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</si>
  <si>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</si>
  <si>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</si>
  <si>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</si>
  <si>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</si>
  <si>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</si>
  <si>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</si>
  <si>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</si>
  <si>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</si>
  <si>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</si>
  <si>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</si>
  <si>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</si>
  <si>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</si>
  <si>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</si>
  <si>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</si>
  <si>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</si>
  <si>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</si>
  <si>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</si>
  <si>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</si>
  <si>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</si>
  <si>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</si>
  <si>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</si>
  <si>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</si>
  <si>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</si>
  <si>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</si>
  <si>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</si>
  <si>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</si>
  <si>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</si>
  <si>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</si>
  <si>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</si>
  <si>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</si>
  <si>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</si>
  <si>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</si>
  <si>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</si>
  <si>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</si>
  <si>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</si>
  <si>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</si>
  <si>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</si>
  <si>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</si>
  <si>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</si>
  <si>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</si>
  <si>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</si>
  <si>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</si>
  <si>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</si>
  <si>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</si>
  <si>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</si>
  <si>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</si>
  <si>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</si>
  <si>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</si>
  <si>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</si>
  <si>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</si>
  <si>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</si>
  <si>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</si>
  <si>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</si>
  <si>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</si>
  <si>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</si>
  <si>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</si>
  <si>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</si>
  <si>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</si>
  <si>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</si>
  <si>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</si>
  <si>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</si>
  <si>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</si>
  <si>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</si>
  <si>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</si>
  <si>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</si>
  <si>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</si>
  <si>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</si>
  <si>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</si>
  <si>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</si>
  <si>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</si>
  <si>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</si>
  <si>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</si>
  <si>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</si>
  <si>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</si>
  <si>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</si>
  <si>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</si>
  <si>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</si>
  <si>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</si>
  <si>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</si>
  <si>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</si>
  <si>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</si>
  <si>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</si>
  <si>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</si>
  <si>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</si>
  <si>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</si>
  <si>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</si>
  <si>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</si>
  <si>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</si>
  <si>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</si>
  <si>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</si>
  <si>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</si>
  <si>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</si>
  <si>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</si>
  <si>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</si>
  <si>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</si>
  <si>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</si>
  <si>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</si>
  <si>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</si>
  <si>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</si>
  <si>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</si>
  <si>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</si>
  <si>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</si>
  <si>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</si>
  <si>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</si>
  <si>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</si>
  <si>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</si>
  <si>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</si>
  <si>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</si>
  <si>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</si>
  <si>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</si>
  <si>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</si>
  <si>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</si>
  <si>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</si>
  <si>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</si>
  <si>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</si>
  <si>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</si>
  <si>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</si>
  <si>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</si>
  <si>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</si>
  <si>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</si>
  <si>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</si>
  <si>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</si>
  <si>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</si>
  <si>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</si>
  <si>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</si>
  <si>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</si>
  <si>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</si>
  <si>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</si>
  <si>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</si>
  <si>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</si>
  <si>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</si>
  <si>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</si>
  <si>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</si>
  <si>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</si>
  <si>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</si>
  <si>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</si>
  <si>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</si>
  <si>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</si>
  <si>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</si>
  <si>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</si>
  <si>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</si>
  <si>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</si>
  <si>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</si>
  <si>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</si>
  <si>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</si>
  <si>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</si>
  <si>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</si>
  <si>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</si>
  <si>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</si>
  <si>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</si>
  <si>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</si>
  <si>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</si>
  <si>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</si>
  <si>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</si>
  <si>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</si>
  <si>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</si>
  <si>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</si>
  <si>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</si>
  <si>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</si>
  <si>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</si>
  <si>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</si>
  <si>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</si>
  <si>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</si>
  <si>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</si>
  <si>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</si>
  <si>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</si>
  <si>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</si>
  <si>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</si>
  <si>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</si>
  <si>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</si>
  <si>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</si>
  <si>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</si>
  <si>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</si>
  <si>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</si>
  <si>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</si>
  <si>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</si>
  <si>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</si>
  <si>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</si>
  <si>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</si>
  <si>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</si>
  <si>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</si>
  <si>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</si>
  <si>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</si>
  <si>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</si>
  <si>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</si>
  <si>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</si>
  <si>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</si>
  <si>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</si>
  <si>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</si>
  <si>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</si>
  <si>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</si>
  <si>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</si>
  <si>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</si>
  <si>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</si>
  <si>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</si>
  <si>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</si>
  <si>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</si>
  <si>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</si>
  <si>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</si>
  <si>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</si>
  <si>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</si>
  <si>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</si>
  <si>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</si>
  <si>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</si>
  <si>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</si>
  <si>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</si>
  <si>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</si>
  <si>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</si>
  <si>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</si>
  <si>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</si>
  <si>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</si>
  <si>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</si>
  <si>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</si>
  <si>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</si>
  <si>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</si>
  <si>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</si>
  <si>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</si>
  <si>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</si>
  <si>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</si>
  <si>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</si>
  <si>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</si>
  <si>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</si>
  <si>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</si>
  <si>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</si>
  <si>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</si>
  <si>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</si>
  <si>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</si>
  <si>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</si>
  <si>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</si>
  <si>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</si>
  <si>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</si>
  <si>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</si>
  <si>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</si>
  <si>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</si>
  <si>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</si>
  <si>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</si>
  <si>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</si>
  <si>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</si>
  <si>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</si>
  <si>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</si>
  <si>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</si>
  <si>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</si>
  <si>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</si>
  <si>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</si>
  <si>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</si>
  <si>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</si>
  <si>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</si>
  <si>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</si>
  <si>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</si>
  <si>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</si>
  <si>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</si>
  <si>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</si>
  <si>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</si>
  <si>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</si>
  <si>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</si>
  <si>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</si>
  <si>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</si>
  <si>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</si>
  <si>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</si>
  <si>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</si>
  <si>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</si>
  <si>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</si>
  <si>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</si>
  <si>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</si>
  <si>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</si>
  <si>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</si>
  <si>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</si>
  <si>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</si>
  <si>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</si>
  <si>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</si>
  <si>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</si>
  <si>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</si>
  <si>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</si>
  <si>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</si>
  <si>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</si>
  <si>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</si>
  <si>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</si>
  <si>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</si>
  <si>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</si>
  <si>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</si>
  <si>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</si>
  <si>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</si>
  <si>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</si>
  <si>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</si>
  <si>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</si>
  <si>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</si>
  <si>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</si>
  <si>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</si>
  <si>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</si>
  <si>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</si>
  <si>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</si>
  <si>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</si>
  <si>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</si>
  <si>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</si>
  <si>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</si>
  <si>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</si>
  <si>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</si>
  <si>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</si>
  <si>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</si>
  <si>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</si>
  <si>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</si>
  <si>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</si>
  <si>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</si>
  <si>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</si>
  <si>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</si>
  <si>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</si>
  <si>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</si>
  <si>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</si>
  <si>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</si>
  <si>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</si>
  <si>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</si>
  <si>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</si>
  <si>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</si>
  <si>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</si>
  <si>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</si>
  <si>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</si>
  <si>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</si>
  <si>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</si>
  <si>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</si>
  <si>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</si>
  <si>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</si>
  <si>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</si>
  <si>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</si>
  <si>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</si>
  <si>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</si>
  <si>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</si>
  <si>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</si>
  <si>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</si>
  <si>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</si>
  <si>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</si>
  <si>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</si>
  <si>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</si>
  <si>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</si>
  <si>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</si>
  <si>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</si>
  <si>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</si>
  <si>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</si>
  <si>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</si>
  <si>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</si>
  <si>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</si>
  <si>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</si>
  <si>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</si>
  <si>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</si>
  <si>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</si>
  <si>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</si>
  <si>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</si>
  <si>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</si>
  <si>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</si>
  <si>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</si>
  <si>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</si>
  <si>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</si>
  <si>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</si>
  <si>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</si>
  <si>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</si>
  <si>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</si>
  <si>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</si>
  <si>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</si>
  <si>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</si>
  <si>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</si>
  <si>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</si>
  <si>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</si>
  <si>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</si>
  <si>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</si>
  <si>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</si>
  <si>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</si>
  <si>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</si>
  <si>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</si>
  <si>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</si>
  <si>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</si>
  <si>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</si>
  <si>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</si>
  <si>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</si>
  <si>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</si>
  <si>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</si>
  <si>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</si>
  <si>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</si>
  <si>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</si>
  <si>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</si>
  <si>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</si>
  <si>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</si>
  <si>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</si>
  <si>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</si>
  <si>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</si>
  <si>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</si>
  <si>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</si>
  <si>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</si>
  <si>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</si>
  <si>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</si>
  <si>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</si>
  <si>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</si>
  <si>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</si>
  <si>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</si>
  <si>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</si>
  <si>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</si>
  <si>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</si>
  <si>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</si>
  <si>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</si>
  <si>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</si>
  <si>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</si>
  <si>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</si>
  <si>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</si>
  <si>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</si>
  <si>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</si>
  <si>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</si>
  <si>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</si>
  <si>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</si>
  <si>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</si>
  <si>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</si>
  <si>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</si>
  <si>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</si>
  <si>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</si>
  <si>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</si>
  <si>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</si>
  <si>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</si>
  <si>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</si>
  <si>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</si>
  <si>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</si>
  <si>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</si>
  <si>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</si>
  <si>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</si>
  <si>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</si>
  <si>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</si>
  <si>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</si>
  <si>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</si>
  <si>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</si>
  <si>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</si>
  <si>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</si>
  <si>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</si>
  <si>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</si>
  <si>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</si>
  <si>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</si>
  <si>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</si>
  <si>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</si>
  <si>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</si>
  <si>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</si>
  <si>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</si>
  <si>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</si>
  <si>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</si>
  <si>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</si>
  <si>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</si>
  <si>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</si>
  <si>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</si>
  <si>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</si>
  <si>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</si>
  <si>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</si>
  <si>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</si>
  <si>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</si>
  <si>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</si>
  <si>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</si>
  <si>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</si>
  <si>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</si>
  <si>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</si>
  <si>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</si>
  <si>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</si>
  <si>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</si>
  <si>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</si>
  <si>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</si>
  <si>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</si>
  <si>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</si>
  <si>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</si>
  <si>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</si>
  <si>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</si>
  <si>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</si>
  <si>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</si>
  <si>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</si>
  <si>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</si>
  <si>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</si>
  <si>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</si>
  <si>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</si>
  <si>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</si>
  <si>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</si>
  <si>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</si>
  <si>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</si>
  <si>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</si>
  <si>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</si>
  <si>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</si>
  <si>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</si>
  <si>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</si>
  <si>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</si>
  <si>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</si>
  <si>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</si>
  <si>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</si>
  <si>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</si>
  <si>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</si>
  <si>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</si>
  <si>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</si>
  <si>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</si>
  <si>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</si>
  <si>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</si>
  <si>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</si>
  <si>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</si>
  <si>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</si>
  <si>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</si>
  <si>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</si>
  <si>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</si>
  <si>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</si>
  <si>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</si>
  <si>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</si>
  <si>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</si>
  <si>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</si>
  <si>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</si>
  <si>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</si>
  <si>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</si>
  <si>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</si>
  <si>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</si>
  <si>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</si>
  <si>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</si>
  <si>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</si>
  <si>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</si>
  <si>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</si>
  <si>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</si>
  <si>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</si>
  <si>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</si>
  <si>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</si>
  <si>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</si>
  <si>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</si>
  <si>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</si>
  <si>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</si>
  <si>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</si>
  <si>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</si>
  <si>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</si>
  <si>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</si>
  <si>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</si>
  <si>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</si>
  <si>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</si>
  <si>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</si>
  <si>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</si>
  <si>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</si>
  <si>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</si>
  <si>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</si>
  <si>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</si>
  <si>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</si>
  <si>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</si>
  <si>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</si>
  <si>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</si>
  <si>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</si>
  <si>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</si>
  <si>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</si>
  <si>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</si>
  <si>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</si>
  <si>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</si>
  <si>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</si>
  <si>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</si>
  <si>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</si>
  <si>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</si>
  <si>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</si>
  <si>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</si>
  <si>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</si>
  <si>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</si>
  <si>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</si>
  <si>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</si>
  <si>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</si>
  <si>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</si>
  <si>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</si>
  <si>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</si>
  <si>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</si>
  <si>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</si>
  <si>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</si>
  <si>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</si>
  <si>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</si>
  <si>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</si>
  <si>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</si>
  <si>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</si>
  <si>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</si>
  <si>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</si>
  <si>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</si>
  <si>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</si>
  <si>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</si>
  <si>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</si>
  <si>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</si>
  <si>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</si>
  <si>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</si>
  <si>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</si>
  <si>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</si>
  <si>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</si>
  <si>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</si>
  <si>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</si>
  <si>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</si>
  <si>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</si>
  <si>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</si>
  <si>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</si>
  <si>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</si>
  <si>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</si>
  <si>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</si>
  <si>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</si>
  <si>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</si>
  <si>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</si>
  <si>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</si>
  <si>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</si>
  <si>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</si>
  <si>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</si>
  <si>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</si>
  <si>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</si>
  <si>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</si>
  <si>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</si>
  <si>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</si>
  <si>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</si>
  <si>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</si>
  <si>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</si>
  <si>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</si>
  <si>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</si>
  <si>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</si>
  <si>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</si>
  <si>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</si>
  <si>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</si>
  <si>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</si>
  <si>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</si>
  <si>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</si>
  <si>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</si>
  <si>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</si>
  <si>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</si>
  <si>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</si>
  <si>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</si>
  <si>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</si>
  <si>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</si>
  <si>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</si>
  <si>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</si>
  <si>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</si>
  <si>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</si>
  <si>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</si>
  <si>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</si>
  <si>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</si>
  <si>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</si>
  <si>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</si>
  <si>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</si>
  <si>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</si>
  <si>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</si>
  <si>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</si>
  <si>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</si>
  <si>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</si>
  <si>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</si>
  <si>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</si>
  <si>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</si>
  <si>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</si>
  <si>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</si>
  <si>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</si>
  <si>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</si>
  <si>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</si>
  <si>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</si>
  <si>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</si>
  <si>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</si>
  <si>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</si>
  <si>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</si>
  <si>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</si>
  <si>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</si>
  <si>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</si>
  <si>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</si>
  <si>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</si>
  <si>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</si>
  <si>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</si>
  <si>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</si>
  <si>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</si>
  <si>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</si>
  <si>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</si>
  <si>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</si>
  <si>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</si>
  <si>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</si>
  <si>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</si>
  <si>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</si>
  <si>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</si>
  <si>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</si>
  <si>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</si>
  <si>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</si>
  <si>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</si>
  <si>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</si>
  <si>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</si>
  <si>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</si>
  <si>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</si>
  <si>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</si>
  <si>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</si>
  <si>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</si>
  <si>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</si>
  <si>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</si>
  <si>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</si>
  <si>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</si>
  <si>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</si>
  <si>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</si>
  <si>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</si>
  <si>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</si>
  <si>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</si>
  <si>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</si>
  <si>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</si>
  <si>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</si>
  <si>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</si>
  <si>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</si>
  <si>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</si>
  <si>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</si>
  <si>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</si>
  <si>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</si>
  <si>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</si>
  <si>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</si>
  <si>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</si>
  <si>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</si>
  <si>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</si>
  <si>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</si>
  <si>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</si>
  <si>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</si>
  <si>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</si>
  <si>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</si>
  <si>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</si>
  <si>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</si>
  <si>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</si>
  <si>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</si>
  <si>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</si>
  <si>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</si>
  <si>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</si>
  <si>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</si>
  <si>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</si>
  <si>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</si>
  <si>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</si>
  <si>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</si>
  <si>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</si>
  <si>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</si>
  <si>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</si>
  <si>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</si>
  <si>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</si>
  <si>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</si>
  <si>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</si>
  <si>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</si>
  <si>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</si>
  <si>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</si>
  <si>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</si>
  <si>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</si>
  <si>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</si>
  <si>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</si>
  <si>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</si>
  <si>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</si>
  <si>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</si>
  <si>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</si>
  <si>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</si>
  <si>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</si>
  <si>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</si>
  <si>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</si>
  <si>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</si>
  <si>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</si>
  <si>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</si>
  <si>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</si>
  <si>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</si>
  <si>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</si>
  <si>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</si>
  <si>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</si>
  <si>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</si>
  <si>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</si>
  <si>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</si>
  <si>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</si>
  <si>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</si>
  <si>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</si>
  <si>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</si>
  <si>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</si>
  <si>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</si>
  <si>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</si>
  <si>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</si>
  <si>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</si>
  <si>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</si>
  <si>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</si>
  <si>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</si>
  <si>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</si>
  <si>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</si>
  <si>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</si>
  <si>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</si>
  <si>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</si>
  <si>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</si>
  <si>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</si>
  <si>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</si>
  <si>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</si>
  <si>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</si>
  <si>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</si>
  <si>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</si>
  <si>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</si>
  <si>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</si>
  <si>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</si>
  <si>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</si>
  <si>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</si>
  <si>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</si>
  <si>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</si>
  <si>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</si>
  <si>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</si>
  <si>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</si>
  <si>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</si>
  <si>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</si>
  <si>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</si>
  <si>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</si>
  <si>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</si>
  <si>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</si>
  <si>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</si>
  <si>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</si>
  <si>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</si>
  <si>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</si>
  <si>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</si>
  <si>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</si>
  <si>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</si>
  <si>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</si>
  <si>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</si>
  <si>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</si>
  <si>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</si>
  <si>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</si>
  <si>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</si>
  <si>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</si>
  <si>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</si>
  <si>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</si>
  <si>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</si>
  <si>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</si>
  <si>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</si>
  <si>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</si>
  <si>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</si>
  <si>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</si>
  <si>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</si>
  <si>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</si>
  <si>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</si>
  <si>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</si>
  <si>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</si>
  <si>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</si>
  <si>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</si>
  <si>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</si>
  <si>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</si>
  <si>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</si>
  <si>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</si>
  <si>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</si>
  <si>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</si>
  <si>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</si>
  <si>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</si>
  <si>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</si>
  <si>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</si>
  <si>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</si>
  <si>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</si>
  <si>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</si>
  <si>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</si>
  <si>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</si>
  <si>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</si>
  <si>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</si>
  <si>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</si>
  <si>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</si>
  <si>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</si>
  <si>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</si>
  <si>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</si>
  <si>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</si>
  <si>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</si>
  <si>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</si>
  <si>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</si>
  <si>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</si>
  <si>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</si>
  <si>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</si>
  <si>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</si>
  <si>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</si>
  <si>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</si>
  <si>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</si>
  <si>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</si>
  <si>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</si>
  <si>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</si>
  <si>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</si>
  <si>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</si>
  <si>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</si>
  <si>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</si>
  <si>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</si>
  <si>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</si>
  <si>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</si>
  <si>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</si>
  <si>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</si>
  <si>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</si>
  <si>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</si>
  <si>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</si>
  <si>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</si>
  <si>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</si>
  <si>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</si>
  <si>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</si>
  <si>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</si>
  <si>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</si>
  <si>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</si>
  <si>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</si>
  <si>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</si>
  <si>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</si>
  <si>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</si>
  <si>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</si>
  <si>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</si>
  <si>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</si>
  <si>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</si>
  <si>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</si>
  <si>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</si>
  <si>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</si>
  <si>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</si>
  <si>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</si>
  <si>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</si>
  <si>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</si>
  <si>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</si>
  <si>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</si>
  <si>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</si>
  <si>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</si>
  <si>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</si>
  <si>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</si>
  <si>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</si>
  <si>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</si>
  <si>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</si>
  <si>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</si>
  <si>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</si>
  <si>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</si>
  <si>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</si>
  <si>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</si>
  <si>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</si>
  <si>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</si>
  <si>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</si>
  <si>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</si>
  <si>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</si>
  <si>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</si>
  <si>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</si>
  <si>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</si>
  <si>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</si>
  <si>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</si>
  <si>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</si>
  <si>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</si>
  <si>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</si>
  <si>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</si>
  <si>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</si>
  <si>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</si>
  <si>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</si>
  <si>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</si>
  <si>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</si>
  <si>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</si>
  <si>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</si>
  <si>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</si>
  <si>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</si>
  <si>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</si>
  <si>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</si>
  <si>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</si>
  <si>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</si>
  <si>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</si>
  <si>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</si>
  <si>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</si>
  <si>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</si>
  <si>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</si>
  <si>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</si>
  <si>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</si>
  <si>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</si>
  <si>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</si>
  <si>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</si>
  <si>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</si>
  <si>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</si>
  <si>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</si>
  <si>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</si>
  <si>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</si>
  <si>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</si>
  <si>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</si>
  <si>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</si>
  <si>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</si>
  <si>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</si>
  <si>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</si>
  <si>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</si>
  <si>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</si>
  <si>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</si>
  <si>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</si>
  <si>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</si>
  <si>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</si>
  <si>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</si>
  <si>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</si>
  <si>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</si>
  <si>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</si>
  <si>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</si>
  <si>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</si>
  <si>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</si>
  <si>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</si>
  <si>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</si>
  <si>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</si>
  <si>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</si>
  <si>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</si>
  <si>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</si>
  <si>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</si>
  <si>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</si>
  <si>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</si>
  <si>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</si>
  <si>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</si>
  <si>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</si>
  <si>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</si>
  <si>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</si>
  <si>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</si>
  <si>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</si>
  <si>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</si>
  <si>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</si>
  <si>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</si>
  <si>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</si>
  <si>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</si>
  <si>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</si>
  <si>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</si>
  <si>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</si>
  <si>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</si>
  <si>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</si>
  <si>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</si>
  <si>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</si>
  <si>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</si>
  <si>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</si>
  <si>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</si>
  <si>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</si>
  <si>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</si>
  <si>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</si>
  <si>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</si>
  <si>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</si>
  <si>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</si>
  <si>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</si>
  <si>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</si>
  <si>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</si>
  <si>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</si>
  <si>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</si>
  <si>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</si>
  <si>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</si>
  <si>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</si>
  <si>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</si>
  <si>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</si>
  <si>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</si>
  <si>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</si>
  <si>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</si>
  <si>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</si>
  <si>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</si>
  <si>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</si>
  <si>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</si>
  <si>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</si>
  <si>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</si>
  <si>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</si>
  <si>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</si>
  <si>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</si>
  <si>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</si>
  <si>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</si>
  <si>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</si>
  <si>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</si>
  <si>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</si>
  <si>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</si>
  <si>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</si>
  <si>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</si>
  <si>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</si>
  <si>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</si>
  <si>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</si>
  <si>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</si>
  <si>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</si>
  <si>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</si>
  <si>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</si>
  <si>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</si>
  <si>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</si>
  <si>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</si>
  <si>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</si>
  <si>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</si>
  <si>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</si>
  <si>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</si>
  <si>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</si>
  <si>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</si>
  <si>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</si>
  <si>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</si>
  <si>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</si>
  <si>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</si>
  <si>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</si>
  <si>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</si>
  <si>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</si>
  <si>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</si>
  <si>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</si>
  <si>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</si>
  <si>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</si>
  <si>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</si>
  <si>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</si>
  <si>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</si>
  <si>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</si>
  <si>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</si>
  <si>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</si>
  <si>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</si>
  <si>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</si>
  <si>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</si>
  <si>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</si>
  <si>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</si>
  <si>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</si>
  <si>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</si>
  <si>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</si>
  <si>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</si>
  <si>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</si>
  <si>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</si>
  <si>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</si>
  <si>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</si>
  <si>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</si>
  <si>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</si>
  <si>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</si>
  <si>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</si>
  <si>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</si>
  <si>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</si>
  <si>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</si>
  <si>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</si>
  <si>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</si>
  <si>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</si>
  <si>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</si>
  <si>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</si>
  <si>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</si>
  <si>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</si>
  <si>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</si>
  <si>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</si>
  <si>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</si>
  <si>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</si>
  <si>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</si>
  <si>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</si>
  <si>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</si>
  <si>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</si>
  <si>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</si>
  <si>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</si>
  <si>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</si>
  <si>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</si>
  <si>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</si>
  <si>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</si>
  <si>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</si>
  <si>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</si>
  <si>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</si>
  <si>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</si>
  <si>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</si>
  <si>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</si>
  <si>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</si>
  <si>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</si>
  <si>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</si>
  <si>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</si>
  <si>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</si>
  <si>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</si>
  <si>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</si>
  <si>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</si>
  <si>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</si>
  <si>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</si>
  <si>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</si>
  <si>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</si>
  <si>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</si>
  <si>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</si>
  <si>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</si>
  <si>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</si>
  <si>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</si>
  <si>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</si>
  <si>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</si>
  <si>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</si>
  <si>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</si>
  <si>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</si>
  <si>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</si>
  <si>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</si>
  <si>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</si>
  <si>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</si>
  <si>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</si>
  <si>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</si>
  <si>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</si>
  <si>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</si>
  <si>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</si>
  <si>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</si>
  <si>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</si>
  <si>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</si>
  <si>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</si>
  <si>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</si>
  <si>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</si>
  <si>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</si>
  <si>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</si>
  <si>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</si>
  <si>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</si>
  <si>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</si>
  <si>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</si>
  <si>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</si>
  <si>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</si>
  <si>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</si>
  <si>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</si>
  <si>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</si>
  <si>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</si>
  <si>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</si>
  <si>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</si>
  <si>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</si>
  <si>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</si>
  <si>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</si>
  <si>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</si>
  <si>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</si>
  <si>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</si>
  <si>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</si>
  <si>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</si>
  <si>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</si>
  <si>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</si>
  <si>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</si>
  <si>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</si>
  <si>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</si>
  <si>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</si>
  <si>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</si>
  <si>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</si>
  <si>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</si>
  <si>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</si>
  <si>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</si>
  <si>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</si>
  <si>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</si>
  <si>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</si>
  <si>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</si>
  <si>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</si>
  <si>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</si>
  <si>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</si>
  <si>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</si>
  <si>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</si>
  <si>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</si>
  <si>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</si>
  <si>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</si>
  <si>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</si>
  <si>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</si>
  <si>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</si>
  <si>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</si>
  <si>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</si>
  <si>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</si>
  <si>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</si>
  <si>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</si>
  <si>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</si>
  <si>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</si>
  <si>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</si>
  <si>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</si>
  <si>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</si>
  <si>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</si>
  <si>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</si>
  <si>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</si>
  <si>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</si>
  <si>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</si>
  <si>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</si>
  <si>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</si>
  <si>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</si>
  <si>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</si>
  <si>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</si>
  <si>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</si>
  <si>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</si>
  <si>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</si>
  <si>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</si>
  <si>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</si>
  <si>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</si>
  <si>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</si>
  <si>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</si>
  <si>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</si>
  <si>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</si>
  <si>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</si>
  <si>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</si>
  <si>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</si>
  <si>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</si>
  <si>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</si>
  <si>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</si>
  <si>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</si>
  <si>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</si>
  <si>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</si>
  <si>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</si>
  <si>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</si>
  <si>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</si>
  <si>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</si>
  <si>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</si>
  <si>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</si>
  <si>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</si>
  <si>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</si>
  <si>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</si>
  <si>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</si>
  <si>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</si>
  <si>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</si>
  <si>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</si>
  <si>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</si>
  <si>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</si>
  <si>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</si>
  <si>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</si>
  <si>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</si>
  <si>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</si>
  <si>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</si>
  <si>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</si>
  <si>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</si>
  <si>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</si>
  <si>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</si>
  <si>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</si>
  <si>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</si>
  <si>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</si>
  <si>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</si>
  <si>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</si>
  <si>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</si>
  <si>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</si>
  <si>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</si>
  <si>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</si>
  <si>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</si>
  <si>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</si>
  <si>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</si>
  <si>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</si>
  <si>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</si>
  <si>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</si>
  <si>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</si>
  <si>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</si>
  <si>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</si>
  <si>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</si>
  <si>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</si>
  <si>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</si>
  <si>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</si>
  <si>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</si>
  <si>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</si>
  <si>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</si>
  <si>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</si>
  <si>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</si>
  <si>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</si>
  <si>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</si>
  <si>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</si>
  <si>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</si>
  <si>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</si>
  <si>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</si>
  <si>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</si>
  <si>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</si>
  <si>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</si>
  <si>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</si>
  <si>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</si>
  <si>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</si>
  <si>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</si>
  <si>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</si>
  <si>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</si>
  <si>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</si>
  <si>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</si>
  <si>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</si>
  <si>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</si>
  <si>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</si>
  <si>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</si>
  <si>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</si>
  <si>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</si>
  <si>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</si>
  <si>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</si>
  <si>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</si>
  <si>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</si>
  <si>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</si>
  <si>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</si>
  <si>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</si>
  <si>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</si>
  <si>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</si>
  <si>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</si>
  <si>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</si>
  <si>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</si>
  <si>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</si>
  <si>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</si>
  <si>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</si>
  <si>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</si>
  <si>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</si>
  <si>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</si>
  <si>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</si>
  <si>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</si>
  <si>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</si>
  <si>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</si>
  <si>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</si>
  <si>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</si>
  <si>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</si>
  <si>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</si>
  <si>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</si>
  <si>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</si>
  <si>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</si>
  <si>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</si>
  <si>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</si>
  <si>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</si>
  <si>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</si>
  <si>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</si>
  <si>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</si>
  <si>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</si>
  <si>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</si>
  <si>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</si>
  <si>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</si>
  <si>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</si>
  <si>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</si>
  <si>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</si>
  <si>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</si>
  <si>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</si>
  <si>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</si>
  <si>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</si>
  <si>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</si>
  <si>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</si>
  <si>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</si>
  <si>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</si>
  <si>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</si>
  <si>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</si>
  <si>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</si>
  <si>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</si>
  <si>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</si>
  <si>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</si>
  <si>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</si>
  <si>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</si>
  <si>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</si>
  <si>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</si>
  <si>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</si>
  <si>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</si>
  <si>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</si>
  <si>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</si>
  <si>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</si>
  <si>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</si>
  <si>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</si>
  <si>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</si>
  <si>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</si>
  <si>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</si>
  <si>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</si>
  <si>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</si>
  <si>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</si>
  <si>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</si>
  <si>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</si>
  <si>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</si>
  <si>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</si>
  <si>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</si>
  <si>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</si>
  <si>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</si>
  <si>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</si>
  <si>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</si>
  <si>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</si>
  <si>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</si>
  <si>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</si>
  <si>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</si>
  <si>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</si>
  <si>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</si>
  <si>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</si>
  <si>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</si>
  <si>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</si>
  <si>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</si>
  <si>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</si>
  <si>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</si>
  <si>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</si>
  <si>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</si>
  <si>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</si>
  <si>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</si>
  <si>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</si>
  <si>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</si>
  <si>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</si>
  <si>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</si>
  <si>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</si>
  <si>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</si>
  <si>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</si>
  <si>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</si>
  <si>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</si>
  <si>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</si>
  <si>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</si>
  <si>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</si>
  <si>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</si>
  <si>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</si>
  <si>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</si>
  <si>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</si>
  <si>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</si>
  <si>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</si>
  <si>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</si>
  <si>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</si>
  <si>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</si>
  <si>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</si>
  <si>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</si>
  <si>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</si>
  <si>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</si>
  <si>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</si>
  <si>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</si>
  <si>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</si>
  <si>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</si>
  <si>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</si>
  <si>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</si>
  <si>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</si>
  <si>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</si>
  <si>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</si>
  <si>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</si>
  <si>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</si>
  <si>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</si>
  <si>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</si>
  <si>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</si>
  <si>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</si>
  <si>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</si>
  <si>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</si>
  <si>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</si>
  <si>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</si>
  <si>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</si>
  <si>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</si>
  <si>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</si>
  <si>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</si>
  <si>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</si>
  <si>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</si>
  <si>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</si>
  <si>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</si>
  <si>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</si>
  <si>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</si>
  <si>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</si>
  <si>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</si>
  <si>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</si>
  <si>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</si>
  <si>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</si>
  <si>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</si>
  <si>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</si>
  <si>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</si>
  <si>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</si>
  <si>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</si>
  <si>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</si>
  <si>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</si>
  <si>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</si>
  <si>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</si>
  <si>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</si>
  <si>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</si>
  <si>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</si>
  <si>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</si>
  <si>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</si>
  <si>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</si>
  <si>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</si>
  <si>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</si>
  <si>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</si>
  <si>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</si>
  <si>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</si>
  <si>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</si>
  <si>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</si>
  <si>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</si>
  <si>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</si>
  <si>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</si>
  <si>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</si>
  <si>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</si>
  <si>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</si>
  <si>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</si>
  <si>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</si>
  <si>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</si>
  <si>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</si>
  <si>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</si>
  <si>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</si>
  <si>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</si>
  <si>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</si>
  <si>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</si>
  <si>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</si>
  <si>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</si>
  <si>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</si>
  <si>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</si>
  <si>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</si>
  <si>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</si>
  <si>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</si>
  <si>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</si>
  <si>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</si>
  <si>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</si>
  <si>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</si>
  <si>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</si>
  <si>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</si>
  <si>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</si>
  <si>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</si>
  <si>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</si>
  <si>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</si>
  <si>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</si>
  <si>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</si>
  <si>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</si>
  <si>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</si>
  <si>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</si>
  <si>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</si>
  <si>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</si>
  <si>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</si>
  <si>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</si>
  <si>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</si>
  <si>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</si>
  <si>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</si>
  <si>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</si>
  <si>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</si>
  <si>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</si>
  <si>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</si>
  <si>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</si>
  <si>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</si>
  <si>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</si>
  <si>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</si>
  <si>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</si>
  <si>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</si>
  <si>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</si>
  <si>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</si>
  <si>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</si>
  <si>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</si>
  <si>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</si>
  <si>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</si>
  <si>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</si>
  <si>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</si>
  <si>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</si>
  <si>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</si>
  <si>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</si>
  <si>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</si>
  <si>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</si>
  <si>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</si>
  <si>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</si>
  <si>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</si>
  <si>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</si>
  <si>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</si>
  <si>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</si>
  <si>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</si>
  <si>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</si>
  <si>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</si>
  <si>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</si>
  <si>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</si>
  <si>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</si>
  <si>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</si>
  <si>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</si>
  <si>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</si>
  <si>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</si>
  <si>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</si>
  <si>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</si>
  <si>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</si>
  <si>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</si>
  <si>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</si>
  <si>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</si>
  <si>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</si>
  <si>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</si>
  <si>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</si>
  <si>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</si>
  <si>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</si>
  <si>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</si>
  <si>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</si>
  <si>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</si>
  <si>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</si>
  <si>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</si>
  <si>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</si>
  <si>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</si>
  <si>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</si>
  <si>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</si>
  <si>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</si>
  <si>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</si>
  <si>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</si>
  <si>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</si>
  <si>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</si>
  <si>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</si>
  <si>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</si>
  <si>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</si>
  <si>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</si>
  <si>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</si>
  <si>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</si>
  <si>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</si>
  <si>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</si>
  <si>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</si>
  <si>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</si>
  <si>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</si>
  <si>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</si>
  <si>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</si>
  <si>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</si>
  <si>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</si>
  <si>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</si>
  <si>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</si>
  <si>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</si>
  <si>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</si>
  <si>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</si>
  <si>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</si>
  <si>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</si>
  <si>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</si>
  <si>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</si>
  <si>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</si>
  <si>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</si>
  <si>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</si>
  <si>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</si>
  <si>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</si>
  <si>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</si>
  <si>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</si>
  <si>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</si>
  <si>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</si>
  <si>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</si>
  <si>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</si>
  <si>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</si>
  <si>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</si>
  <si>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</si>
  <si>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</si>
  <si>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</si>
  <si>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</si>
  <si>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</si>
  <si>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</si>
  <si>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</si>
  <si>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</si>
  <si>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</si>
  <si>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</si>
  <si>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</si>
  <si>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</si>
  <si>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</si>
  <si>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</si>
  <si>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</si>
  <si>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</si>
  <si>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</si>
  <si>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</si>
  <si>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</si>
  <si>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</si>
  <si>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</si>
  <si>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</si>
  <si>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</si>
  <si>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</si>
  <si>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</si>
  <si>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</si>
  <si>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</si>
  <si>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</si>
  <si>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</si>
  <si>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</si>
  <si>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</si>
  <si>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</si>
  <si>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</si>
  <si>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</si>
  <si>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</si>
  <si>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</si>
  <si>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</si>
  <si>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</si>
  <si>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</si>
  <si>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</si>
  <si>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</si>
  <si>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</si>
  <si>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</si>
  <si>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</si>
  <si>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</si>
  <si>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</si>
  <si>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</si>
  <si>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</si>
  <si>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</si>
  <si>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</si>
  <si>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</si>
  <si>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</si>
  <si>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</si>
  <si>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</si>
  <si>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</si>
  <si>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</si>
  <si>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</si>
  <si>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</si>
  <si>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</si>
  <si>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</si>
  <si>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</si>
  <si>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</si>
  <si>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</si>
  <si>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</si>
  <si>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</si>
  <si>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</si>
  <si>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</si>
  <si>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</si>
  <si>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</si>
  <si>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</si>
  <si>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</si>
  <si>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</si>
  <si>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</si>
  <si>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</si>
  <si>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</si>
  <si>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</si>
  <si>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</si>
  <si>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</si>
  <si>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</si>
  <si>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</si>
  <si>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</si>
  <si>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</si>
  <si>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</si>
  <si>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</si>
  <si>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</si>
  <si>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</si>
  <si>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</si>
  <si>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</si>
  <si>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</si>
  <si>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</si>
  <si>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</si>
  <si>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</si>
  <si>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</si>
  <si>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</si>
  <si>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</si>
  <si>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</si>
  <si>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</si>
  <si>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</si>
  <si>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</si>
  <si>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</si>
  <si>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</si>
  <si>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</si>
  <si>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</si>
  <si>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</si>
  <si>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</si>
  <si>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</si>
  <si>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</si>
  <si>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</si>
  <si>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</si>
  <si>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</si>
  <si>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</si>
  <si>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</si>
  <si>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</si>
  <si>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</si>
  <si>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</si>
  <si>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</si>
  <si>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</si>
  <si>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</si>
  <si>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</si>
  <si>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</si>
  <si>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</si>
  <si>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</si>
  <si>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</si>
  <si>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</si>
  <si>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</si>
  <si>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</si>
  <si>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</si>
  <si>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</si>
  <si>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</si>
  <si>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</si>
  <si>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</si>
  <si>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</si>
  <si>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</si>
  <si>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</si>
  <si>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</si>
  <si>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</si>
  <si>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</si>
  <si>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</si>
  <si>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</si>
  <si>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</si>
  <si>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</si>
  <si>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</si>
  <si>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</si>
  <si>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</si>
  <si>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</si>
  <si>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</si>
  <si>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</si>
  <si>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</si>
  <si>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</si>
  <si>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</si>
  <si>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</si>
  <si>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</si>
  <si>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</si>
  <si>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</si>
  <si>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</si>
  <si>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</si>
  <si>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</si>
  <si>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</si>
  <si>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</si>
  <si>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</si>
  <si>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</si>
  <si>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</si>
  <si>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</si>
  <si>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</si>
  <si>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</si>
  <si>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</si>
  <si>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</si>
  <si>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</si>
  <si>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</si>
  <si>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</si>
  <si>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</si>
  <si>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</si>
  <si>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</si>
  <si>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</si>
  <si>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</si>
  <si>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</si>
  <si>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</si>
  <si>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</si>
  <si>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</si>
  <si>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</si>
  <si>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</si>
  <si>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</si>
  <si>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</si>
  <si>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</si>
  <si>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</si>
  <si>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</si>
  <si>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</si>
  <si>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</si>
  <si>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</si>
  <si>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</si>
  <si>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</si>
  <si>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</si>
  <si>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</si>
  <si>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</si>
  <si>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</si>
  <si>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</si>
  <si>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</si>
  <si>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</si>
  <si>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</si>
  <si>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</si>
  <si>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</si>
  <si>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</si>
  <si>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</si>
  <si>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</si>
  <si>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</si>
  <si>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</si>
  <si>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</si>
  <si>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</si>
  <si>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</si>
  <si>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</si>
  <si>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</si>
  <si>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</si>
  <si>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</si>
  <si>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</si>
  <si>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</si>
  <si>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</si>
  <si>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</si>
  <si>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</si>
  <si>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</si>
  <si>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</si>
  <si>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</si>
  <si>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</si>
  <si>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</si>
  <si>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</si>
  <si>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</si>
  <si>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</si>
  <si>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</si>
  <si>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</si>
  <si>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</si>
  <si>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</si>
  <si>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</si>
  <si>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</si>
  <si>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</si>
  <si>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</si>
  <si>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</si>
  <si>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</si>
  <si>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</si>
  <si>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</si>
  <si>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</si>
  <si>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</si>
  <si>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</si>
  <si>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</si>
  <si>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</si>
  <si>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</si>
  <si>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</si>
  <si>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</si>
  <si>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</si>
  <si>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</si>
  <si>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</si>
  <si>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</si>
  <si>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</si>
  <si>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</si>
  <si>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</si>
  <si>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</si>
  <si>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</si>
  <si>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</si>
  <si>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</si>
  <si>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</si>
  <si>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</si>
  <si>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</si>
  <si>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</si>
  <si>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</si>
  <si>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</si>
  <si>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</si>
  <si>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</si>
  <si>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</si>
  <si>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</si>
  <si>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</si>
  <si>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</si>
  <si>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</si>
  <si>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</si>
  <si>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</si>
  <si>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</si>
  <si>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</si>
  <si>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</si>
  <si>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</si>
  <si>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</si>
  <si>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</si>
  <si>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</si>
  <si>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</si>
  <si>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</si>
  <si>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</si>
  <si>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</si>
  <si>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</si>
  <si>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</si>
  <si>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</si>
  <si>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</si>
  <si>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</si>
  <si>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</si>
  <si>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</si>
  <si>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</si>
  <si>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</si>
  <si>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</si>
  <si>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</si>
  <si>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</si>
  <si>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</si>
  <si>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</si>
  <si>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</si>
  <si>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</si>
  <si>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</si>
  <si>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</si>
  <si>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</si>
  <si>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</si>
  <si>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</si>
  <si>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</si>
  <si>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</si>
  <si>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</si>
  <si>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</si>
  <si>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</si>
  <si>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</si>
  <si>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</si>
  <si>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</si>
  <si>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</si>
  <si>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</si>
  <si>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</si>
  <si>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</si>
  <si>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</si>
  <si>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</si>
  <si>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</si>
  <si>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</si>
  <si>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</si>
  <si>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</si>
  <si>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</si>
  <si>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</si>
  <si>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</si>
  <si>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</si>
  <si>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</si>
  <si>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</si>
  <si>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</si>
  <si>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</si>
  <si>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</si>
  <si>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</si>
  <si>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</si>
  <si>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</si>
  <si>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</si>
  <si>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</si>
  <si>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</si>
  <si>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</si>
  <si>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</si>
  <si>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</si>
  <si>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</si>
  <si>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</si>
  <si>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</si>
  <si>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</si>
  <si>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</si>
  <si>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</si>
  <si>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</si>
  <si>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</si>
  <si>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</si>
  <si>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</si>
  <si>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</si>
  <si>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</si>
  <si>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</si>
  <si>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</si>
  <si>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</si>
  <si>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</si>
  <si>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</si>
  <si>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</si>
  <si>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</si>
  <si>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</si>
  <si>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</si>
  <si>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</si>
  <si>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</si>
  <si>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</si>
  <si>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</si>
  <si>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</si>
  <si>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</si>
  <si>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</si>
  <si>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</si>
  <si>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</si>
  <si>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</si>
  <si>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</si>
  <si>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</si>
  <si>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</si>
  <si>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</si>
  <si>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</si>
  <si>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</si>
  <si>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</si>
  <si>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</si>
  <si>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</si>
  <si>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</si>
  <si>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</si>
  <si>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</si>
  <si>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</si>
  <si>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</si>
  <si>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</si>
  <si>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</si>
  <si>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</si>
  <si>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</si>
  <si>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</si>
  <si>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</si>
  <si>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</si>
  <si>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</si>
  <si>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</si>
  <si>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</si>
  <si>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</si>
  <si>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</si>
  <si>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</si>
  <si>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</si>
  <si>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</si>
  <si>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</si>
  <si>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</si>
  <si>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</si>
  <si>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</si>
  <si>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</si>
  <si>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</si>
  <si>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</si>
  <si>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</si>
  <si>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</si>
  <si>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</si>
  <si>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</si>
  <si>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</si>
  <si>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</si>
  <si>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</si>
  <si>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</si>
  <si>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</si>
  <si>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</si>
  <si>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</si>
  <si>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</si>
  <si>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</si>
  <si>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</si>
  <si>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</si>
  <si>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</si>
  <si>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</si>
  <si>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</si>
  <si>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</si>
  <si>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</si>
  <si>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</si>
  <si>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</si>
  <si>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</si>
  <si>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</si>
  <si>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</si>
  <si>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</si>
  <si>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</si>
  <si>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</si>
  <si>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</si>
  <si>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</si>
  <si>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</si>
  <si>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</si>
  <si>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</si>
  <si>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</si>
  <si>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</si>
  <si>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</si>
  <si>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</si>
  <si>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</si>
  <si>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</si>
  <si>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</si>
  <si>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</si>
  <si>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</si>
  <si>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</si>
  <si>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</si>
  <si>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</si>
  <si>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</si>
  <si>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</si>
  <si>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</si>
  <si>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</si>
  <si>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</si>
  <si>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</si>
  <si>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</si>
  <si>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</si>
  <si>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</si>
  <si>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</si>
  <si>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</si>
  <si>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</si>
  <si>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</si>
  <si>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</si>
  <si>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</si>
  <si>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</si>
  <si>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</si>
  <si>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</si>
  <si>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</si>
  <si>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</si>
  <si>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</si>
  <si>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</si>
  <si>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</si>
  <si>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</si>
  <si>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</si>
  <si>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</si>
  <si>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</si>
  <si>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</si>
  <si>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</si>
  <si>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</si>
  <si>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</si>
  <si>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</si>
  <si>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</si>
  <si>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</si>
  <si>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</si>
  <si>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</si>
  <si>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</si>
  <si>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</si>
  <si>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</si>
  <si>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</si>
  <si>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</si>
  <si>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</si>
  <si>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</si>
  <si>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</si>
  <si>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</si>
  <si>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</si>
  <si>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</si>
  <si>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</si>
  <si>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</si>
  <si>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</si>
  <si>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</si>
  <si>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</si>
  <si>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</si>
  <si>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</si>
  <si>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</si>
  <si>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</si>
  <si>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</si>
  <si>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</si>
  <si>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</si>
  <si>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</si>
  <si>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</si>
  <si>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</si>
  <si>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</si>
  <si>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</si>
  <si>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</si>
  <si>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</si>
  <si>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</si>
  <si>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</si>
  <si>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</si>
  <si>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</si>
  <si>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</si>
  <si>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</si>
  <si>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</si>
  <si>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</si>
  <si>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</si>
  <si>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</si>
  <si>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</si>
  <si>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</si>
  <si>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</si>
  <si>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</si>
  <si>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</si>
  <si>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</si>
  <si>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</si>
  <si>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</si>
  <si>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</si>
  <si>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</si>
  <si>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</si>
  <si>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</si>
  <si>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</si>
  <si>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</si>
  <si>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</si>
  <si>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</si>
  <si>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</si>
  <si>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</si>
  <si>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</si>
  <si>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</si>
  <si>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</si>
  <si>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</si>
  <si>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</si>
  <si>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</si>
  <si>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</si>
  <si>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</si>
  <si>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</si>
  <si>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</si>
  <si>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</si>
  <si>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</si>
  <si>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</si>
  <si>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</si>
  <si>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</si>
  <si>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</si>
  <si>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</si>
  <si>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</si>
  <si>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</si>
  <si>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</si>
  <si>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</si>
  <si>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</si>
  <si>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</si>
  <si>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</si>
  <si>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</si>
  <si>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</si>
  <si>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</si>
  <si>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</si>
  <si>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</si>
  <si>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</si>
  <si>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</si>
  <si>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</si>
  <si>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</si>
  <si>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</si>
  <si>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</si>
  <si>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</si>
  <si>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</si>
  <si>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</si>
  <si>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</si>
  <si>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</si>
  <si>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</si>
  <si>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</si>
  <si>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</si>
  <si>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</si>
  <si>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</si>
  <si>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</si>
  <si>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</si>
  <si>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</si>
  <si>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</si>
  <si>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</si>
  <si>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</si>
  <si>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</si>
  <si>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</si>
  <si>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</si>
  <si>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</si>
  <si>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</si>
  <si>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</si>
  <si>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</si>
  <si>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</si>
  <si>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</si>
  <si>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</si>
  <si>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</si>
  <si>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</si>
  <si>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</si>
  <si>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</si>
  <si>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</si>
  <si>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</si>
  <si>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</si>
  <si>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</si>
  <si>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</si>
  <si>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</si>
  <si>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</si>
  <si>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</si>
  <si>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</si>
  <si>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</si>
  <si>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</si>
  <si>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</si>
  <si>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</si>
  <si>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</si>
  <si>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</si>
  <si>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</si>
  <si>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</si>
  <si>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</si>
  <si>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</si>
  <si>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</si>
  <si>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</si>
  <si>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</si>
  <si>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</si>
  <si>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</si>
  <si>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</si>
  <si>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</si>
  <si>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</si>
  <si>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</si>
  <si>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</si>
  <si>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</si>
  <si>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</si>
  <si>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</si>
  <si>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</si>
  <si>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</si>
  <si>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</si>
  <si>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</si>
  <si>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</si>
  <si>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</si>
  <si>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</si>
  <si>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</si>
  <si>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</si>
  <si>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</si>
  <si>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</si>
  <si>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</si>
  <si>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</si>
  <si>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</si>
  <si>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</si>
  <si>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</si>
  <si>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</si>
  <si>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</si>
  <si>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</si>
  <si>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</si>
  <si>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</si>
  <si>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</si>
  <si>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</si>
  <si>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</si>
  <si>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</si>
  <si>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</si>
  <si>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</si>
  <si>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</si>
  <si>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</si>
  <si>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</si>
  <si>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</si>
  <si>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</si>
  <si>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</si>
  <si>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</si>
  <si>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</si>
  <si>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</si>
  <si>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</si>
  <si>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</si>
  <si>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</si>
  <si>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</si>
  <si>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</si>
  <si>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</si>
  <si>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</si>
  <si>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</si>
  <si>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</si>
  <si>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</si>
  <si>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</si>
  <si>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</si>
  <si>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</si>
  <si>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</si>
  <si>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</si>
  <si>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</si>
  <si>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</si>
  <si>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</si>
  <si>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</si>
  <si>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</si>
  <si>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</si>
  <si>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</si>
  <si>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</si>
  <si>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</si>
  <si>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</si>
  <si>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</si>
  <si>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</si>
  <si>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</si>
  <si>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</si>
  <si>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</si>
  <si>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</si>
  <si>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</si>
  <si>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</si>
  <si>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</si>
  <si>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</si>
  <si>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</si>
  <si>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</si>
  <si>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</si>
  <si>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</si>
  <si>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</si>
  <si>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</si>
  <si>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</si>
  <si>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</si>
  <si>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</si>
  <si>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</si>
  <si>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</si>
  <si>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</si>
  <si>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</si>
  <si>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</si>
  <si>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</si>
  <si>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</si>
  <si>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</si>
  <si>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</si>
  <si>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</si>
  <si>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</si>
  <si>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</si>
  <si>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</si>
  <si>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</si>
  <si>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</si>
  <si>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</si>
  <si>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</si>
  <si>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</si>
  <si>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</si>
  <si>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</si>
  <si>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</si>
  <si>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</si>
  <si>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</si>
  <si>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</si>
  <si>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</si>
  <si>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</si>
  <si>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</si>
  <si>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</si>
  <si>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</si>
  <si>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</si>
  <si>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</si>
  <si>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</si>
  <si>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</si>
  <si>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</si>
  <si>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</si>
  <si>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</si>
  <si>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</si>
  <si>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</si>
  <si>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</si>
  <si>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</si>
  <si>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</si>
  <si>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</si>
  <si>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</si>
  <si>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</si>
  <si>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</si>
  <si>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</si>
  <si>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</si>
  <si>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</si>
  <si>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</si>
  <si>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</si>
  <si>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</si>
  <si>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</si>
  <si>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</si>
  <si>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</si>
  <si>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</si>
  <si>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</si>
  <si>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</si>
  <si>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</si>
  <si>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</si>
  <si>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</si>
  <si>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</si>
  <si>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</si>
  <si>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</si>
  <si>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</si>
  <si>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</si>
  <si>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</si>
  <si>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</si>
  <si>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</si>
  <si>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</si>
  <si>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</si>
  <si>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</si>
  <si>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</si>
  <si>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</si>
  <si>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</si>
  <si>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</si>
  <si>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</si>
  <si>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</si>
  <si>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</si>
  <si>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</si>
  <si>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</si>
  <si>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</si>
  <si>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</si>
  <si>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</si>
  <si>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</si>
  <si>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</si>
  <si>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</si>
  <si>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</si>
  <si>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</si>
  <si>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</si>
  <si>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</si>
  <si>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</si>
  <si>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</si>
  <si>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</si>
  <si>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</si>
  <si>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</si>
  <si>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</si>
  <si>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</si>
  <si>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</si>
  <si>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</si>
  <si>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</si>
  <si>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</si>
  <si>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</si>
  <si>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</si>
  <si>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</si>
  <si>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</si>
  <si>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</si>
  <si>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</si>
  <si>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</si>
  <si>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</si>
  <si>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</si>
  <si>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</si>
  <si>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</si>
  <si>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</si>
  <si>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</si>
  <si>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</si>
  <si>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</si>
  <si>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</si>
  <si>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</si>
  <si>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</si>
  <si>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</si>
  <si>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</si>
  <si>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</si>
  <si>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</si>
  <si>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</si>
  <si>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</si>
  <si>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</si>
  <si>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</si>
  <si>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</si>
  <si>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</si>
  <si>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</si>
  <si>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</si>
  <si>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</si>
  <si>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</si>
  <si>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</si>
  <si>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</si>
  <si>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</si>
  <si>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</si>
  <si>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</si>
  <si>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</si>
  <si>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</si>
  <si>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</si>
  <si>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</si>
  <si>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</si>
  <si>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</si>
  <si>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</si>
  <si>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</si>
  <si>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</si>
  <si>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</si>
  <si>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</si>
  <si>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</si>
  <si>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</si>
  <si>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</si>
  <si>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</si>
  <si>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</si>
  <si>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</si>
  <si>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</si>
  <si>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</si>
  <si>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</si>
  <si>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</si>
  <si>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</si>
  <si>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</si>
  <si>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</si>
  <si>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</si>
  <si>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</si>
  <si>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</si>
  <si>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</si>
  <si>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</si>
  <si>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</si>
  <si>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</si>
  <si>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</si>
  <si>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</si>
  <si>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</si>
  <si>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</si>
  <si>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</si>
  <si>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</si>
  <si>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</si>
  <si>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</si>
  <si>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</si>
  <si>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</si>
  <si>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</si>
  <si>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</si>
  <si>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</si>
  <si>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</si>
  <si>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</si>
  <si>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</si>
  <si>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</si>
  <si>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</si>
  <si>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</si>
  <si>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</si>
  <si>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</si>
  <si>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</si>
  <si>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</si>
  <si>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</si>
  <si>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</si>
  <si>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</si>
  <si>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</si>
  <si>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</si>
  <si>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</si>
  <si>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</si>
  <si>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</si>
  <si>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</si>
  <si>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</si>
  <si>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</si>
  <si>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</si>
  <si>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</si>
  <si>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</si>
  <si>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</si>
  <si>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</si>
  <si>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</si>
  <si>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</si>
  <si>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</si>
  <si>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</si>
  <si>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</si>
  <si>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</si>
  <si>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</si>
  <si>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</si>
  <si>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</si>
  <si>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</si>
  <si>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</si>
  <si>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</si>
  <si>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</si>
  <si>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</si>
  <si>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</si>
  <si>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</si>
  <si>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</si>
  <si>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</si>
  <si>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</si>
  <si>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</si>
  <si>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</si>
  <si>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</si>
  <si>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</si>
  <si>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</si>
  <si>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</si>
  <si>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</si>
  <si>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</si>
  <si>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</si>
  <si>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</si>
  <si>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</si>
  <si>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</si>
  <si>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</si>
  <si>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</si>
  <si>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</si>
  <si>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</si>
  <si>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</si>
  <si>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</si>
  <si>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</si>
  <si>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</si>
  <si>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</si>
  <si>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</si>
  <si>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</si>
  <si>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</si>
  <si>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</si>
  <si>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</si>
  <si>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</si>
  <si>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</si>
  <si>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</si>
  <si>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</si>
  <si>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</si>
  <si>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</si>
  <si>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</si>
  <si>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</si>
  <si>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</si>
  <si>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</si>
  <si>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</si>
  <si>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</si>
  <si>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</si>
  <si>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</si>
  <si>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</si>
  <si>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</si>
  <si>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</si>
  <si>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</si>
  <si>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</si>
  <si>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</si>
  <si>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</si>
  <si>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</si>
  <si>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</si>
  <si>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</si>
  <si>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</si>
  <si>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</si>
  <si>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</si>
  <si>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</si>
  <si>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</si>
  <si>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</si>
  <si>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</si>
  <si>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</si>
  <si>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</si>
  <si>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</si>
  <si>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</si>
  <si>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</si>
  <si>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</si>
  <si>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</si>
  <si>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</si>
  <si>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</si>
  <si>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</si>
  <si>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</si>
  <si>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</si>
  <si>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</si>
  <si>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</si>
  <si>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</si>
  <si>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</si>
  <si>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</si>
  <si>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</si>
  <si>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</si>
  <si>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</si>
  <si>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</si>
  <si>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</si>
  <si>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</si>
  <si>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</si>
  <si>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</si>
  <si>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</si>
  <si>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</si>
  <si>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</si>
  <si>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</si>
  <si>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</si>
  <si>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</si>
  <si>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</si>
  <si>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</si>
  <si>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</si>
  <si>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</si>
  <si>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</si>
  <si>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</si>
  <si>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</si>
  <si>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</si>
  <si>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</si>
  <si>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</si>
  <si>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</si>
  <si>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</si>
  <si>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</si>
  <si>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</si>
  <si>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</si>
  <si>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</si>
  <si>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</si>
  <si>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</si>
  <si>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</si>
  <si>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</si>
  <si>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</si>
  <si>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</si>
  <si>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</si>
  <si>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</si>
  <si>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</si>
  <si>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</si>
  <si>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</si>
  <si>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</si>
  <si>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</si>
  <si>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</si>
  <si>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</si>
  <si>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</si>
  <si>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</si>
  <si>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</si>
  <si>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</si>
  <si>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</si>
  <si>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</si>
  <si>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</si>
  <si>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</si>
  <si>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</si>
  <si>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</si>
  <si>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</si>
  <si>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</si>
  <si>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</si>
  <si>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</si>
  <si>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</si>
  <si>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</si>
  <si>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</si>
  <si>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</si>
  <si>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</si>
  <si>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</si>
  <si>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</si>
  <si>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</si>
  <si>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</si>
  <si>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</si>
  <si>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</si>
  <si>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</si>
  <si>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</si>
  <si>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</si>
  <si>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</si>
  <si>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</si>
  <si>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</si>
  <si>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</si>
  <si>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</si>
  <si>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</si>
  <si>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</si>
  <si>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</si>
  <si>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</si>
  <si>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</si>
  <si>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</si>
  <si>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</si>
  <si>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</si>
  <si>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</si>
  <si>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</si>
  <si>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</si>
  <si>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</si>
  <si>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</si>
  <si>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</si>
  <si>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</si>
  <si>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</si>
  <si>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</si>
  <si>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</si>
  <si>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</si>
  <si>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</si>
  <si>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</si>
  <si>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</si>
  <si>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</si>
  <si>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</si>
  <si>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</si>
  <si>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</si>
  <si>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</si>
  <si>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</si>
  <si>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</si>
  <si>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</si>
  <si>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</si>
  <si>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</si>
  <si>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</si>
  <si>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</si>
  <si>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</si>
  <si>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</si>
  <si>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</si>
  <si>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</si>
  <si>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</si>
  <si>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</si>
  <si>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</si>
  <si>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</si>
  <si>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</si>
  <si>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</si>
  <si>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</si>
  <si>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</si>
  <si>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</si>
  <si>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</si>
  <si>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</si>
  <si>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</si>
  <si>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</si>
  <si>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</si>
  <si>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</si>
  <si>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</si>
  <si>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</si>
  <si>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</si>
  <si>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</si>
  <si>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</si>
  <si>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</si>
  <si>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</si>
  <si>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</si>
  <si>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</si>
  <si>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</si>
  <si>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</si>
  <si>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</si>
  <si>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</si>
  <si>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</si>
  <si>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</si>
  <si>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</si>
  <si>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</si>
  <si>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</si>
  <si>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</si>
  <si>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</si>
  <si>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</si>
  <si>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</si>
  <si>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</si>
  <si>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</si>
  <si>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</si>
  <si>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</si>
  <si>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</si>
  <si>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</si>
  <si>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</si>
  <si>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</si>
  <si>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</si>
  <si>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</si>
  <si>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</si>
  <si>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</si>
  <si>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</si>
  <si>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</si>
  <si>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</si>
  <si>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</si>
  <si>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</si>
  <si>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</si>
  <si>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</si>
  <si>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</si>
  <si>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</si>
  <si>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</si>
  <si>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</si>
  <si>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</si>
  <si>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</si>
  <si>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</si>
  <si>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</si>
  <si>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</si>
  <si>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</si>
  <si>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</si>
  <si>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</si>
  <si>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</si>
  <si>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</si>
  <si>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</si>
  <si>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</si>
  <si>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</si>
  <si>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</si>
  <si>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</si>
  <si>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</si>
  <si>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</si>
  <si>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</si>
  <si>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</si>
  <si>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</si>
  <si>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</si>
  <si>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</si>
  <si>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</si>
  <si>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</si>
  <si>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</si>
  <si>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</si>
  <si>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</si>
  <si>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</si>
  <si>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</si>
  <si>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</si>
  <si>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</si>
  <si>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</si>
  <si>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</si>
  <si>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</si>
  <si>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</si>
  <si>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</si>
  <si>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</si>
  <si>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</si>
  <si>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</si>
  <si>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</si>
  <si>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</si>
  <si>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</si>
  <si>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</si>
  <si>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</si>
  <si>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</si>
  <si>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</si>
  <si>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</si>
  <si>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</si>
  <si>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</si>
  <si>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</si>
  <si>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</si>
  <si>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</si>
  <si>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</si>
  <si>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</si>
  <si>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</si>
  <si>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</si>
  <si>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</si>
  <si>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</si>
  <si>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</si>
  <si>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</si>
  <si>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</si>
  <si>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</si>
  <si>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</si>
  <si>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</si>
  <si>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</si>
  <si>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</si>
  <si>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</si>
  <si>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</si>
  <si>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</si>
  <si>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</si>
  <si>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</si>
  <si>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</si>
  <si>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</si>
  <si>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</si>
  <si>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</si>
  <si>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</si>
  <si>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</si>
  <si>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</si>
  <si>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</si>
  <si>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</si>
  <si>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</si>
  <si>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</si>
  <si>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</si>
  <si>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</si>
  <si>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</si>
  <si>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</si>
  <si>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</si>
  <si>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</si>
  <si>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</si>
  <si>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</si>
  <si>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</si>
  <si>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</si>
  <si>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</si>
  <si>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</si>
  <si>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</si>
  <si>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</si>
  <si>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</si>
  <si>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</si>
  <si>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</si>
  <si>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</si>
  <si>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</si>
  <si>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</si>
  <si>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</si>
  <si>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</si>
  <si>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</si>
  <si>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</si>
  <si>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</si>
  <si>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</si>
  <si>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</si>
  <si>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</si>
  <si>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</si>
  <si>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</si>
  <si>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</si>
  <si>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</si>
  <si>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</si>
  <si>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</si>
  <si>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</si>
  <si>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</si>
  <si>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</si>
  <si>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</si>
  <si>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</si>
  <si>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</si>
  <si>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</si>
  <si>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</si>
  <si>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</si>
  <si>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</si>
  <si>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</si>
  <si>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</si>
  <si>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</si>
  <si>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</si>
  <si>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</si>
  <si>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</si>
  <si>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</si>
  <si>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</si>
  <si>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</si>
  <si>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</si>
  <si>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</si>
  <si>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</si>
  <si>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</si>
  <si>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</si>
  <si>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</si>
  <si>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</si>
  <si>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</si>
  <si>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</si>
  <si>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</si>
  <si>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</si>
  <si>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</si>
  <si>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</si>
  <si>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</si>
  <si>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</si>
  <si>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</si>
  <si>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</si>
  <si>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</si>
  <si>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</si>
  <si>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</si>
  <si>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</si>
  <si>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</si>
  <si>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</si>
  <si>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</si>
  <si>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</si>
  <si>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</si>
  <si>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</si>
  <si>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</si>
  <si>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</si>
  <si>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</si>
  <si>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</si>
  <si>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</si>
  <si>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</si>
  <si>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</si>
  <si>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</si>
  <si>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</si>
  <si>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</si>
  <si>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</si>
  <si>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</si>
  <si>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</si>
  <si>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</si>
  <si>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</si>
  <si>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</si>
  <si>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</si>
  <si>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</si>
  <si>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</si>
  <si>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</si>
  <si>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</si>
  <si>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</si>
  <si>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</si>
  <si>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</si>
  <si>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</si>
  <si>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</si>
  <si>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</si>
  <si>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</si>
  <si>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</si>
  <si>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</si>
  <si>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</si>
  <si>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</si>
  <si>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</si>
  <si>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</si>
  <si>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</si>
  <si>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</si>
  <si>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</si>
  <si>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</si>
  <si>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</si>
  <si>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</si>
  <si>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</si>
  <si>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</si>
  <si>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</si>
  <si>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</si>
  <si>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</si>
  <si>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</si>
  <si>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</si>
  <si>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</si>
  <si>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</si>
  <si>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</si>
  <si>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</si>
  <si>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</si>
  <si>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</si>
  <si>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</si>
  <si>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</si>
  <si>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</si>
  <si>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</si>
  <si>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</si>
  <si>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</si>
  <si>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</si>
  <si>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</si>
  <si>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</si>
  <si>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</si>
  <si>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</si>
  <si>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</si>
  <si>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</si>
  <si>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</si>
  <si>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</si>
  <si>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</si>
  <si>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</si>
  <si>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</si>
  <si>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</si>
  <si>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</si>
  <si>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</si>
  <si>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</si>
  <si>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</si>
  <si>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</si>
  <si>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</si>
  <si>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</si>
  <si>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</si>
  <si>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</si>
  <si>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</si>
  <si>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</si>
  <si>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</si>
  <si>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</si>
  <si>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</si>
  <si>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</si>
  <si>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</si>
  <si>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</si>
  <si>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</si>
  <si>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</si>
  <si>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</si>
  <si>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</si>
  <si>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</si>
  <si>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</si>
  <si>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</si>
  <si>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</si>
  <si>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</si>
  <si>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</si>
  <si>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</si>
  <si>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</si>
  <si>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</si>
  <si>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</si>
  <si>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</si>
  <si>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</si>
  <si>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</si>
  <si>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</si>
  <si>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</si>
  <si>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</si>
  <si>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</si>
  <si>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</si>
  <si>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</si>
  <si>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</si>
  <si>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</si>
  <si>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</si>
  <si>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</si>
  <si>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</si>
  <si>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</si>
  <si>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</si>
  <si>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</si>
  <si>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</si>
  <si>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</si>
  <si>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</si>
  <si>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</si>
  <si>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</si>
  <si>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</si>
  <si>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</si>
  <si>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</si>
  <si>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</si>
  <si>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</si>
  <si>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</si>
  <si>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</si>
  <si>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</si>
  <si>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</si>
  <si>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</si>
  <si>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</si>
  <si>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</si>
  <si>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</si>
  <si>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</si>
  <si>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</si>
  <si>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</si>
  <si>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</si>
  <si>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</si>
  <si>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</si>
  <si>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</si>
  <si>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</si>
  <si>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</si>
  <si>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</si>
  <si>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</si>
  <si>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</si>
  <si>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</si>
  <si>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</si>
  <si>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</si>
  <si>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</si>
  <si>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</si>
  <si>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</si>
  <si>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</si>
  <si>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</si>
  <si>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</si>
  <si>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</si>
  <si>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</si>
  <si>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</si>
  <si>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</si>
  <si>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</si>
  <si>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</si>
  <si>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</si>
  <si>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</si>
  <si>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</si>
  <si>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</si>
  <si>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</si>
  <si>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</si>
  <si>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</si>
  <si>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</si>
  <si>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</si>
  <si>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</si>
  <si>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</si>
  <si>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</si>
  <si>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</si>
  <si>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</si>
  <si>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</si>
  <si>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</si>
  <si>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</si>
  <si>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</si>
  <si>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</si>
  <si>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</si>
  <si>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</si>
  <si>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</si>
  <si>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</si>
  <si>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</si>
  <si>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</si>
  <si>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</si>
  <si>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</si>
  <si>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</si>
  <si>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</si>
  <si>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</si>
  <si>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</si>
  <si>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</si>
  <si>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</si>
  <si>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</si>
  <si>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</si>
  <si>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</si>
  <si>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</si>
  <si>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</si>
  <si>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</si>
  <si>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</si>
  <si>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</si>
  <si>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</si>
  <si>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</si>
  <si>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</si>
  <si>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</si>
  <si>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</si>
  <si>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</si>
  <si>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</si>
  <si>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</si>
  <si>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</si>
  <si>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</si>
  <si>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</si>
  <si>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</si>
  <si>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</si>
  <si>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</si>
  <si>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</si>
  <si>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</si>
  <si>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</si>
  <si>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</si>
  <si>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</si>
  <si>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</si>
  <si>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</si>
  <si>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</si>
  <si>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</si>
  <si>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</si>
  <si>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</si>
  <si>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</si>
  <si>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</si>
  <si>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</si>
  <si>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</si>
  <si>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</si>
  <si>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</si>
  <si>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</si>
  <si>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</si>
  <si>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</si>
  <si>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</si>
  <si>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</si>
  <si>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</si>
  <si>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</si>
  <si>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</si>
  <si>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</si>
  <si>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</si>
  <si>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</si>
  <si>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</si>
  <si>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</si>
  <si>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</si>
  <si>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</si>
  <si>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</si>
  <si>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</si>
  <si>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</si>
  <si>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</si>
  <si>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</si>
  <si>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</si>
  <si>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</si>
  <si>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</si>
  <si>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</si>
  <si>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</si>
  <si>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</si>
  <si>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</si>
  <si>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</si>
  <si>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</si>
  <si>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</si>
  <si>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</si>
  <si>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</si>
  <si>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</si>
  <si>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</si>
  <si>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</si>
  <si>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</si>
  <si>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</si>
  <si>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</si>
  <si>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</si>
  <si>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</si>
  <si>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</si>
  <si>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</si>
  <si>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</si>
  <si>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</si>
  <si>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</si>
  <si>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</si>
  <si>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</si>
  <si>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</si>
  <si>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</si>
  <si>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</si>
  <si>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</si>
  <si>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</si>
  <si>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</si>
  <si>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</si>
  <si>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</si>
  <si>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</si>
  <si>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</si>
  <si>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</si>
  <si>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</si>
  <si>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</si>
  <si>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</si>
  <si>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</si>
  <si>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</si>
  <si>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</si>
  <si>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</si>
  <si>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</si>
  <si>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</si>
  <si>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</si>
  <si>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</si>
  <si>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</si>
  <si>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</si>
  <si>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</si>
  <si>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</si>
  <si>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</si>
  <si>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</si>
  <si>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</si>
  <si>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</si>
  <si>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</si>
  <si>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</si>
  <si>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</si>
  <si>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</si>
  <si>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</si>
  <si>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</si>
  <si>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</si>
  <si>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</si>
  <si>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</si>
  <si>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</si>
  <si>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</si>
  <si>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</si>
  <si>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</si>
  <si>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</si>
  <si>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</si>
  <si>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</si>
  <si>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</si>
  <si>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</si>
  <si>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</si>
  <si>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</si>
  <si>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</si>
  <si>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</si>
  <si>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</si>
  <si>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</si>
  <si>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</si>
  <si>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</si>
  <si>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</si>
  <si>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</si>
  <si>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</si>
  <si>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</si>
  <si>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</si>
  <si>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</si>
  <si>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</si>
  <si>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</si>
  <si>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</si>
  <si>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</si>
  <si>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</si>
  <si>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</si>
  <si>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</si>
  <si>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</si>
  <si>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</si>
  <si>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</si>
  <si>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</si>
  <si>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</si>
  <si>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</si>
  <si>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</si>
  <si>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</si>
  <si>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</si>
  <si>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</si>
  <si>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</si>
  <si>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</si>
  <si>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</si>
  <si>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</si>
  <si>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</si>
  <si>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</si>
  <si>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</si>
  <si>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</si>
  <si>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</si>
  <si>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</si>
  <si>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</si>
  <si>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</si>
  <si>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</si>
  <si>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</si>
  <si>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</si>
  <si>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</si>
  <si>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</si>
  <si>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</si>
  <si>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</si>
  <si>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</si>
  <si>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</si>
  <si>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</si>
  <si>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</si>
  <si>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</si>
  <si>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</si>
  <si>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</si>
  <si>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</si>
  <si>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</si>
  <si>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</si>
  <si>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</si>
  <si>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</si>
  <si>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</si>
  <si>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</si>
  <si>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</si>
  <si>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</si>
  <si>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</si>
  <si>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</si>
  <si>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</si>
  <si>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</si>
  <si>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</si>
  <si>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</si>
  <si>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</si>
  <si>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</si>
  <si>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</si>
  <si>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</si>
  <si>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</si>
  <si>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</si>
  <si>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</si>
  <si>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</si>
  <si>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</si>
  <si>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</si>
  <si>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</si>
  <si>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</si>
  <si>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</si>
  <si>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</si>
  <si>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</si>
  <si>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</si>
  <si>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</si>
  <si>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</si>
  <si>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</si>
  <si>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</si>
  <si>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</si>
  <si>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</si>
  <si>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</si>
  <si>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</si>
  <si>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</si>
  <si>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</si>
  <si>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</si>
  <si>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</si>
  <si>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</si>
  <si>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</si>
  <si>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</si>
  <si>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</si>
  <si>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</si>
  <si>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</si>
  <si>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</si>
  <si>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</si>
  <si>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</si>
  <si>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</si>
  <si>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</si>
  <si>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</si>
  <si>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</si>
  <si>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</si>
  <si>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</si>
  <si>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</si>
  <si>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</si>
  <si>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</si>
  <si>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</si>
  <si>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</si>
  <si>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</si>
  <si>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</si>
  <si>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</si>
  <si>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</si>
  <si>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</si>
  <si>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</si>
  <si>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</si>
  <si>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</si>
  <si>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</si>
  <si>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</si>
  <si>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</si>
  <si>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</si>
  <si>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</si>
  <si>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</si>
  <si>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</si>
  <si>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</si>
  <si>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</si>
  <si>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</si>
  <si>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</si>
  <si>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</si>
  <si>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</si>
  <si>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</si>
  <si>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</si>
  <si>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</si>
  <si>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</si>
  <si>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</si>
  <si>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</si>
  <si>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</si>
  <si>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</si>
  <si>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</si>
  <si>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</si>
  <si>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</si>
  <si>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</si>
  <si>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</si>
  <si>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</si>
  <si>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</si>
  <si>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</si>
  <si>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</si>
  <si>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</si>
  <si>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</si>
  <si>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</si>
  <si>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</si>
  <si>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</si>
  <si>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</si>
  <si>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</si>
  <si>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</si>
  <si>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</si>
  <si>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</si>
  <si>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</si>
  <si>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</si>
  <si>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</si>
  <si>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</si>
  <si>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</si>
  <si>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</si>
  <si>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</si>
  <si>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</si>
  <si>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</si>
  <si>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</si>
  <si>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</si>
  <si>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</si>
  <si>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</si>
  <si>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</si>
  <si>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</si>
  <si>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</si>
  <si>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</si>
  <si>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</si>
  <si>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</si>
  <si>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</si>
  <si>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</si>
  <si>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</si>
  <si>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</si>
  <si>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</si>
  <si>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</si>
  <si>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</si>
  <si>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</si>
  <si>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</si>
  <si>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</si>
  <si>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</si>
  <si>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</si>
  <si>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</si>
  <si>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</si>
  <si>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</si>
  <si>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</si>
  <si>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</si>
  <si>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</si>
  <si>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</si>
  <si>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</si>
  <si>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</si>
  <si>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</si>
  <si>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</si>
  <si>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</si>
  <si>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</si>
  <si>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</si>
  <si>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</si>
  <si>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</si>
  <si>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</si>
  <si>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</si>
  <si>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</si>
  <si>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</si>
  <si>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</si>
  <si>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</si>
  <si>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</si>
  <si>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</si>
  <si>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</si>
  <si>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</si>
  <si>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</si>
  <si>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</si>
  <si>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</si>
  <si>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</si>
  <si>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</si>
  <si>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</si>
  <si>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</si>
  <si>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</si>
  <si>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</si>
  <si>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</si>
  <si>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</si>
  <si>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</si>
  <si>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</si>
  <si>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</si>
  <si>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</si>
  <si>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</si>
  <si>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</si>
  <si>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</si>
  <si>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</si>
  <si>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</si>
  <si>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</si>
  <si>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</si>
  <si>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</si>
  <si>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</si>
  <si>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</si>
  <si>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</si>
  <si>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</si>
  <si>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</si>
  <si>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</si>
  <si>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</si>
  <si>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</si>
  <si>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</si>
  <si>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</si>
  <si>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</si>
  <si>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</si>
  <si>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</si>
  <si>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</si>
  <si>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</si>
  <si>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</si>
  <si>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</si>
  <si>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</si>
  <si>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</si>
  <si>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</si>
  <si>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</si>
  <si>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</si>
  <si>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</si>
  <si>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</si>
  <si>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</si>
  <si>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</si>
  <si>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</si>
  <si>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</si>
  <si>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</si>
  <si>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</si>
  <si>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</si>
  <si>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</si>
  <si>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</si>
  <si>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</si>
  <si>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</si>
  <si>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</si>
  <si>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</si>
  <si>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</si>
  <si>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</si>
  <si>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</si>
  <si>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</si>
  <si>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</si>
  <si>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</si>
  <si>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</si>
  <si>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</si>
  <si>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</si>
  <si>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</si>
  <si>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</si>
  <si>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</si>
  <si>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</si>
  <si>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</si>
  <si>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</si>
  <si>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</si>
  <si>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</si>
  <si>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</si>
  <si>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</si>
  <si>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</si>
  <si>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</si>
  <si>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</si>
  <si>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</si>
  <si>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</si>
  <si>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</si>
  <si>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</si>
  <si>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</si>
  <si>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</si>
  <si>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</si>
  <si>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</si>
  <si>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</si>
  <si>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</si>
  <si>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</si>
  <si>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</si>
  <si>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</si>
  <si>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</si>
  <si>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</si>
  <si>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</si>
  <si>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</si>
  <si>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</si>
  <si>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</si>
  <si>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</si>
  <si>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</si>
  <si>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</si>
  <si>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</si>
  <si>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</si>
  <si>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</si>
  <si>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</si>
  <si>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</si>
  <si>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</si>
  <si>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</si>
  <si>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</si>
  <si>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</si>
  <si>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</si>
  <si>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</si>
  <si>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</si>
  <si>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</si>
  <si>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</si>
  <si>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</si>
  <si>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</si>
  <si>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</si>
  <si>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</si>
  <si>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</si>
  <si>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</si>
  <si>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</si>
  <si>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</si>
  <si>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</si>
  <si>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</si>
  <si>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</si>
  <si>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</si>
  <si>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</si>
  <si>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</si>
  <si>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</si>
  <si>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</si>
  <si>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</si>
  <si>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</si>
  <si>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</si>
  <si>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</si>
  <si>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</si>
  <si>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</si>
  <si>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</si>
  <si>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</si>
  <si>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</si>
  <si>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</si>
  <si>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</si>
  <si>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</si>
  <si>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</si>
  <si>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</si>
  <si>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</si>
  <si>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</si>
  <si>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</si>
  <si>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</si>
  <si>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</si>
  <si>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</si>
  <si>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</si>
  <si>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</si>
  <si>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</si>
  <si>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</si>
  <si>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</si>
  <si>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</si>
  <si>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</si>
  <si>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</si>
  <si>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</si>
  <si>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</si>
  <si>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</si>
  <si>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</si>
  <si>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</si>
  <si>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</si>
  <si>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</si>
  <si>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</si>
  <si>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</si>
  <si>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</si>
  <si>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</si>
  <si>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</si>
  <si>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</si>
  <si>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</si>
  <si>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</si>
  <si>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</si>
  <si>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</si>
  <si>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</si>
  <si>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</si>
  <si>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</si>
  <si>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</si>
  <si>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</si>
  <si>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</si>
  <si>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</si>
  <si>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</si>
  <si>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</si>
  <si>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</si>
  <si>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</si>
  <si>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</si>
  <si>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</si>
  <si>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</si>
  <si>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</si>
  <si>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</si>
  <si>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</si>
  <si>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</si>
  <si>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</si>
  <si>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</si>
  <si>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</si>
  <si>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</si>
  <si>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</si>
  <si>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</si>
  <si>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</si>
  <si>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</si>
  <si>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</si>
  <si>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</si>
  <si>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</si>
  <si>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</si>
  <si>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</si>
  <si>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</si>
  <si>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</si>
  <si>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</si>
  <si>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</si>
  <si>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</si>
  <si>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</si>
  <si>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</si>
  <si>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</si>
  <si>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</si>
  <si>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</si>
  <si>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</si>
  <si>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</si>
  <si>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</si>
  <si>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</si>
  <si>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</si>
  <si>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</si>
  <si>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</si>
  <si>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</si>
  <si>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</si>
  <si>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</si>
  <si>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</si>
  <si>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</si>
  <si>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</si>
  <si>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</si>
  <si>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</si>
  <si>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</si>
  <si>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</si>
  <si>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</si>
  <si>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</si>
  <si>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</si>
  <si>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</si>
  <si>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</si>
  <si>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</si>
  <si>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</si>
  <si>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</si>
  <si>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</si>
  <si>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</si>
  <si>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</si>
  <si>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</si>
  <si>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</si>
  <si>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</si>
  <si>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</si>
  <si>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</si>
  <si>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</si>
  <si>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</si>
  <si>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</si>
  <si>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</si>
  <si>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</si>
  <si>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</si>
  <si>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</si>
  <si>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</si>
  <si>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</si>
  <si>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</si>
  <si>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</si>
  <si>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</si>
  <si>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</si>
  <si>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</si>
  <si>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</si>
  <si>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</si>
  <si>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</si>
  <si>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</si>
  <si>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</si>
  <si>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</si>
  <si>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</si>
  <si>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</si>
  <si>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</si>
  <si>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</si>
  <si>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</si>
  <si>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</si>
  <si>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</si>
  <si>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</si>
  <si>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</si>
  <si>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</si>
  <si>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</si>
  <si>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</si>
  <si>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</si>
  <si>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</si>
  <si>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</si>
  <si>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</si>
  <si>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</si>
  <si>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</si>
  <si>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</si>
  <si>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</si>
  <si>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</si>
  <si>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</si>
  <si>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</si>
  <si>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</si>
  <si>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</si>
  <si>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</si>
  <si>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</si>
  <si>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</si>
  <si>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</si>
  <si>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</si>
  <si>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</si>
  <si>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</si>
  <si>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</si>
  <si>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</si>
  <si>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</si>
  <si>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</si>
  <si>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</si>
  <si>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</si>
  <si>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</si>
  <si>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</si>
  <si>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</si>
  <si>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</si>
  <si>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</si>
  <si>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</si>
  <si>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</si>
  <si>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</si>
  <si>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</si>
  <si>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</si>
  <si>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</si>
  <si>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</si>
  <si>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</si>
  <si>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</si>
  <si>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</si>
  <si>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</si>
  <si>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</si>
  <si>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</si>
  <si>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</si>
  <si>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</si>
  <si>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</si>
  <si>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</si>
  <si>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</si>
  <si>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</si>
  <si>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</si>
  <si>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</si>
  <si>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</si>
  <si>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</si>
  <si>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</si>
  <si>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</si>
  <si>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</si>
  <si>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</si>
  <si>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</si>
  <si>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</si>
  <si>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</si>
  <si>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</si>
  <si>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</si>
  <si>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</si>
  <si>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</si>
  <si>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</si>
  <si>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</si>
  <si>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</si>
  <si>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</si>
  <si>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</si>
  <si>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</si>
  <si>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</si>
  <si>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</si>
  <si>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</si>
  <si>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</si>
  <si>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</si>
  <si>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</si>
  <si>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</si>
  <si>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</si>
  <si>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</si>
  <si>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</si>
  <si>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</si>
  <si>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</si>
  <si>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</si>
  <si>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</si>
  <si>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</si>
  <si>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</si>
  <si>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</si>
  <si>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</si>
  <si>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</si>
  <si>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</si>
  <si>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</si>
  <si>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</si>
  <si>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</si>
  <si>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</si>
  <si>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</si>
  <si>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</si>
  <si>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</si>
  <si>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</si>
  <si>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</si>
  <si>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</si>
  <si>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</si>
  <si>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</si>
  <si>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</si>
  <si>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</si>
  <si>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</si>
  <si>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</si>
  <si>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</si>
  <si>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</si>
  <si>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</si>
  <si>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</si>
  <si>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</si>
  <si>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</si>
  <si>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</si>
  <si>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</si>
  <si>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</si>
  <si>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</si>
  <si>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</si>
  <si>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</si>
  <si>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</si>
  <si>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</si>
  <si>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</si>
  <si>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</si>
  <si>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</si>
  <si>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</si>
  <si>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</si>
  <si>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</si>
  <si>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</si>
  <si>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</si>
  <si>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</si>
  <si>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</si>
  <si>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</si>
  <si>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</si>
  <si>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</si>
  <si>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</si>
  <si>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</si>
  <si>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</si>
  <si>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</si>
  <si>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</si>
  <si>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</si>
  <si>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</si>
  <si>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</si>
  <si>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</si>
  <si>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</si>
  <si>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</si>
  <si>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</si>
  <si>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</si>
  <si>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</si>
  <si>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</si>
  <si>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</si>
  <si>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</si>
  <si>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</si>
  <si>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</si>
  <si>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</si>
  <si>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</si>
  <si>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</si>
  <si>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</si>
  <si>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</si>
  <si>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</si>
  <si>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</si>
  <si>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</si>
  <si>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</si>
  <si>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</si>
  <si>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</si>
  <si>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</si>
  <si>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</si>
  <si>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</si>
  <si>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</si>
  <si>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</si>
  <si>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</si>
  <si>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</si>
  <si>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</si>
  <si>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</si>
  <si>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</si>
  <si>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</si>
  <si>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</si>
  <si>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</si>
  <si>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</si>
  <si>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</si>
  <si>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</si>
  <si>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</si>
  <si>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</si>
  <si>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</si>
  <si>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</si>
  <si>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</si>
  <si>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</si>
  <si>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</si>
  <si>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</si>
  <si>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</si>
  <si>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</si>
  <si>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</si>
  <si>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</si>
  <si>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</si>
  <si>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</si>
  <si>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</si>
  <si>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</si>
  <si>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</si>
  <si>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</si>
  <si>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</si>
  <si>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</si>
  <si>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</si>
  <si>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</si>
  <si>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</si>
  <si>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</si>
  <si>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</si>
  <si>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</si>
  <si>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</si>
  <si>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</si>
  <si>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</si>
  <si>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</si>
  <si>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</si>
  <si>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</si>
  <si>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</si>
  <si>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</si>
  <si>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</si>
  <si>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</si>
  <si>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</si>
  <si>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</si>
  <si>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</si>
  <si>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</si>
  <si>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</si>
  <si>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</si>
  <si>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</si>
  <si>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</si>
  <si>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</si>
  <si>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</si>
  <si>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</si>
  <si>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</si>
  <si>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</si>
  <si>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</si>
  <si>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</si>
  <si>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</si>
  <si>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</si>
  <si>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</si>
  <si>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</si>
  <si>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</si>
  <si>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</si>
  <si>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</si>
  <si>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</si>
  <si>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</si>
  <si>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</si>
  <si>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</si>
  <si>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</si>
  <si>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</si>
  <si>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</si>
  <si>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</si>
  <si>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</si>
  <si>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</si>
  <si>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</si>
  <si>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</si>
  <si>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</si>
  <si>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</si>
  <si>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</si>
  <si>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</si>
  <si>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</si>
  <si>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</si>
  <si>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</si>
  <si>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</si>
  <si>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</si>
  <si>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</si>
  <si>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</si>
  <si>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</si>
  <si>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</si>
  <si>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</si>
  <si>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</si>
  <si>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</si>
  <si>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</si>
  <si>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</si>
  <si>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</si>
  <si>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</si>
  <si>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</si>
  <si>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</si>
  <si>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</si>
  <si>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</si>
  <si>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</si>
  <si>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</si>
  <si>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</si>
  <si>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</si>
  <si>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</si>
  <si>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</si>
  <si>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</si>
  <si>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</si>
  <si>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</si>
  <si>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</si>
  <si>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</si>
  <si>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</si>
  <si>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</si>
  <si>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</si>
  <si>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</si>
  <si>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</si>
  <si>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</si>
  <si>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</si>
  <si>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</si>
  <si>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</si>
  <si>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</si>
  <si>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</si>
  <si>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</si>
  <si>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</si>
  <si>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</si>
  <si>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</si>
  <si>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</si>
  <si>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</si>
  <si>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</si>
  <si>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</si>
  <si>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</si>
  <si>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</si>
  <si>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</si>
  <si>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</si>
  <si>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</si>
  <si>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</si>
  <si>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</si>
  <si>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</si>
  <si>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</si>
  <si>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</si>
  <si>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</si>
  <si>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</si>
  <si>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</si>
  <si>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</si>
  <si>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</si>
  <si>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</si>
  <si>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</si>
  <si>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</si>
  <si>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</si>
  <si>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</si>
  <si>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</si>
  <si>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</si>
  <si>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</si>
  <si>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</si>
  <si>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</si>
  <si>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</si>
  <si>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</si>
  <si>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</si>
  <si>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</si>
  <si>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</si>
  <si>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</si>
  <si>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</si>
  <si>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</si>
  <si>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</si>
  <si>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</si>
  <si>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</si>
  <si>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</si>
  <si>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</si>
  <si>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</si>
  <si>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</si>
  <si>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</si>
  <si>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</si>
  <si>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</si>
  <si>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</si>
  <si>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</si>
  <si>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</si>
  <si>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</si>
  <si>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</si>
  <si>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</si>
  <si>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</si>
  <si>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</si>
  <si>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</si>
  <si>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</si>
  <si>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</si>
  <si>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</si>
  <si>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</si>
  <si>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</si>
  <si>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</si>
  <si>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</si>
  <si>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</si>
  <si>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</si>
  <si>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</si>
  <si>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</si>
  <si>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</si>
  <si>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</si>
  <si>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</si>
  <si>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</si>
  <si>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</si>
  <si>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</si>
  <si>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</si>
  <si>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</si>
  <si>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</si>
  <si>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</si>
  <si>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</si>
  <si>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</si>
  <si>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</si>
  <si>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</si>
  <si>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</si>
  <si>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</si>
  <si>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</si>
  <si>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</si>
  <si>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</si>
  <si>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</si>
  <si>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</si>
  <si>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</si>
  <si>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</si>
  <si>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</si>
  <si>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</si>
  <si>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</si>
  <si>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</si>
  <si>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</si>
  <si>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</si>
  <si>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</si>
  <si>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</si>
  <si>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</si>
  <si>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</si>
  <si>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</si>
  <si>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</si>
  <si>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</si>
  <si>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</si>
  <si>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</si>
  <si>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</si>
  <si>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</si>
  <si>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</si>
  <si>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</si>
  <si>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</si>
  <si>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</si>
  <si>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</si>
  <si>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</si>
  <si>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</si>
  <si>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</si>
  <si>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</si>
  <si>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</si>
  <si>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</si>
  <si>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</si>
  <si>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</si>
  <si>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</si>
  <si>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</si>
  <si>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</si>
  <si>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</si>
  <si>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</si>
  <si>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</si>
  <si>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</si>
  <si>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</si>
  <si>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</si>
  <si>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</si>
  <si>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</si>
  <si>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</si>
  <si>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</si>
  <si>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</si>
  <si>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</si>
  <si>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</si>
  <si>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</si>
  <si>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</si>
  <si>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</si>
  <si>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</si>
  <si>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</si>
  <si>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</si>
  <si>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</si>
  <si>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</si>
  <si>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</si>
  <si>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</si>
  <si>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</si>
  <si>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</si>
  <si>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</si>
  <si>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</si>
  <si>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</si>
  <si>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</si>
  <si>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</si>
  <si>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</si>
  <si>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</si>
  <si>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</si>
  <si>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</si>
  <si>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</si>
  <si>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</si>
  <si>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</si>
  <si>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</si>
  <si>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</si>
  <si>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</si>
  <si>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</si>
  <si>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</si>
  <si>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</si>
  <si>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</si>
  <si>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</si>
  <si>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</si>
  <si>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</si>
  <si>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</si>
  <si>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</si>
  <si>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</si>
  <si>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</si>
  <si>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</si>
  <si>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</si>
  <si>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</si>
  <si>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</si>
  <si>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</si>
  <si>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</si>
  <si>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</si>
  <si>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</si>
  <si>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</si>
  <si>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</si>
  <si>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</si>
  <si>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</si>
  <si>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</si>
  <si>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</si>
  <si>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</si>
  <si>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</si>
  <si>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</si>
  <si>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</si>
  <si>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</si>
  <si>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</si>
  <si>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</si>
  <si>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</si>
  <si>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</si>
  <si>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</si>
  <si>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</si>
  <si>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</si>
  <si>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</si>
  <si>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</si>
  <si>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</si>
  <si>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</si>
  <si>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</si>
  <si>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</si>
  <si>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</si>
  <si>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</si>
  <si>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</si>
  <si>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</si>
  <si>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</si>
  <si>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</si>
  <si>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</si>
  <si>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</si>
  <si>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</si>
  <si>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</si>
  <si>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</si>
  <si>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</si>
  <si>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</si>
  <si>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</si>
  <si>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</si>
  <si>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</si>
  <si>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</si>
  <si>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</si>
  <si>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</si>
  <si>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</si>
  <si>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</si>
  <si>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</si>
  <si>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</si>
  <si>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</si>
  <si>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</si>
  <si>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</si>
  <si>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</si>
  <si>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</si>
  <si>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</si>
  <si>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</si>
  <si>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</si>
  <si>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</si>
  <si>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</si>
  <si>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</si>
  <si>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</si>
  <si>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</si>
  <si>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</si>
  <si>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</si>
  <si>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</si>
  <si>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</si>
  <si>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</si>
  <si>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</si>
  <si>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</si>
  <si>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</si>
  <si>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</si>
  <si>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</si>
  <si>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</si>
  <si>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</si>
  <si>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</si>
  <si>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</si>
  <si>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</si>
  <si>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</si>
  <si>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</si>
  <si>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</si>
  <si>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</si>
  <si>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</si>
  <si>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</si>
  <si>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</si>
  <si>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</si>
  <si>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</si>
  <si>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</si>
  <si>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</si>
  <si>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</si>
  <si>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</si>
  <si>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</si>
  <si>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</si>
  <si>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</si>
  <si>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</si>
  <si>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</si>
  <si>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</si>
  <si>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</si>
  <si>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</si>
  <si>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</si>
  <si>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</si>
  <si>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</si>
  <si>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</si>
  <si>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</si>
  <si>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</si>
  <si>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</si>
  <si>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</si>
  <si>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</si>
  <si>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</si>
  <si>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</si>
  <si>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</si>
  <si>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</si>
  <si>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</si>
  <si>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</si>
  <si>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</si>
  <si>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</si>
  <si>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</si>
  <si>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</si>
  <si>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</si>
  <si>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</si>
  <si>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</si>
  <si>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</si>
  <si>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</si>
  <si>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</si>
  <si>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</si>
  <si>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</si>
  <si>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</si>
  <si>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</si>
  <si>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</si>
  <si>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</si>
  <si>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</si>
  <si>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</si>
  <si>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</si>
  <si>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</si>
  <si>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</si>
  <si>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</si>
  <si>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</si>
  <si>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</si>
  <si>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</si>
  <si>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</si>
  <si>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</si>
  <si>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</si>
  <si>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</si>
  <si>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</si>
  <si>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</si>
  <si>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</si>
  <si>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</si>
  <si>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</si>
  <si>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</si>
  <si>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</si>
  <si>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</si>
  <si>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</si>
  <si>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</si>
  <si>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</si>
  <si>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</si>
  <si>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</si>
  <si>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</si>
  <si>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</si>
  <si>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</si>
  <si>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</si>
  <si>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</si>
  <si>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</si>
  <si>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</si>
  <si>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</si>
  <si>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</si>
  <si>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</si>
  <si>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</si>
  <si>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</si>
  <si>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</si>
  <si>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</si>
  <si>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</si>
  <si>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</si>
  <si>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</si>
  <si>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</si>
  <si>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</si>
  <si>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</si>
  <si>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</si>
  <si>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</si>
  <si>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</si>
  <si>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</si>
  <si>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</si>
  <si>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</si>
  <si>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</si>
  <si>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</si>
  <si>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</si>
  <si>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</si>
  <si>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</si>
  <si>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</si>
  <si>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</si>
  <si>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</si>
  <si>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</si>
  <si>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</si>
  <si>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</si>
  <si>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</si>
  <si>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</si>
  <si>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</si>
  <si>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</si>
  <si>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</si>
  <si>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</si>
  <si>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</si>
  <si>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</si>
  <si>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</si>
  <si>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</si>
  <si>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</si>
  <si>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</si>
  <si>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</si>
  <si>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</si>
  <si>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</si>
  <si>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</si>
  <si>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</si>
  <si>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</si>
  <si>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</si>
  <si>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</si>
  <si>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</si>
  <si>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</si>
  <si>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</si>
  <si>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</si>
  <si>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</si>
  <si>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</si>
  <si>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</si>
  <si>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</si>
  <si>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</si>
  <si>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</si>
  <si>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</si>
  <si>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</si>
  <si>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</si>
  <si>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</si>
  <si>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</si>
  <si>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</si>
  <si>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</si>
  <si>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</si>
  <si>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</si>
  <si>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</si>
  <si>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</si>
  <si>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</si>
  <si>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</si>
  <si>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</si>
  <si>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</si>
  <si>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</si>
  <si>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</si>
  <si>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</si>
  <si>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</si>
  <si>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</si>
  <si>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</si>
  <si>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</si>
  <si>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</si>
  <si>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</si>
  <si>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</si>
  <si>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</si>
  <si>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</si>
  <si>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</si>
  <si>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</si>
  <si>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</si>
  <si>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</si>
  <si>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</si>
  <si>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</si>
  <si>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</si>
  <si>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</si>
  <si>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</si>
  <si>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</si>
  <si>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</si>
  <si>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</si>
  <si>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</si>
  <si>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</si>
  <si>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</si>
  <si>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</si>
  <si>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</si>
  <si>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</si>
  <si>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</si>
  <si>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</si>
  <si>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</si>
  <si>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</si>
  <si>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</si>
  <si>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</si>
  <si>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</si>
  <si>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</si>
  <si>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</si>
  <si>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</si>
  <si>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</si>
  <si>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</si>
  <si>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</si>
  <si>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</si>
  <si>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</si>
  <si>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</si>
  <si>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</si>
  <si>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</si>
  <si>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</si>
  <si>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</si>
  <si>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</si>
  <si>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</si>
  <si>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</si>
  <si>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</si>
  <si>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</si>
  <si>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</si>
  <si>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</si>
  <si>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</si>
  <si>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</si>
  <si>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</si>
  <si>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</si>
  <si>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</si>
  <si>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</si>
  <si>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</si>
  <si>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</si>
  <si>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</si>
  <si>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</si>
  <si>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</si>
  <si>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</si>
  <si>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</si>
  <si>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</si>
  <si>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</si>
  <si>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</si>
  <si>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</si>
  <si>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</si>
  <si>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</si>
  <si>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</si>
  <si>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</si>
  <si>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</si>
  <si>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</si>
  <si>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</si>
  <si>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</si>
  <si>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</si>
  <si>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</si>
  <si>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</si>
  <si>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</si>
  <si>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</si>
  <si>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</si>
  <si>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</si>
  <si>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</si>
  <si>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</si>
  <si>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</si>
  <si>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</si>
  <si>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</si>
  <si>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</si>
  <si>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</si>
  <si>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</si>
  <si>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</si>
  <si>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</si>
  <si>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</si>
  <si>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</si>
  <si>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</si>
  <si>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</si>
  <si>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</si>
  <si>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</si>
  <si>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</si>
  <si>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</si>
  <si>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</si>
  <si>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</si>
  <si>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</si>
  <si>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</si>
  <si>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</si>
  <si>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</si>
  <si>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</si>
  <si>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</si>
  <si>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</si>
  <si>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</si>
  <si>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</si>
  <si>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</si>
  <si>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</si>
  <si>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</si>
  <si>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</si>
  <si>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</si>
  <si>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</si>
  <si>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</si>
  <si>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</si>
  <si>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</si>
  <si>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</si>
  <si>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</si>
  <si>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</si>
  <si>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</si>
  <si>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</si>
  <si>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</si>
  <si>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</si>
  <si>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</si>
  <si>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</si>
  <si>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</si>
  <si>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</si>
  <si>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</si>
  <si>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</si>
  <si>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</si>
  <si>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</si>
  <si>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</si>
  <si>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</si>
  <si>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</si>
  <si>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</si>
  <si>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</si>
  <si>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</si>
  <si>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</si>
  <si>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</si>
  <si>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</si>
  <si>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</si>
  <si>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</si>
  <si>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</si>
  <si>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</si>
  <si>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</si>
  <si>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</si>
  <si>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</si>
  <si>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</si>
  <si>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</si>
  <si>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</si>
  <si>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</si>
  <si>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</si>
  <si>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</si>
  <si>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</si>
  <si>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</si>
  <si>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</si>
  <si>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</si>
  <si>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</si>
  <si>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</si>
  <si>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</si>
  <si>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</si>
  <si>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</si>
  <si>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</si>
  <si>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</si>
  <si>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</si>
  <si>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</si>
  <si>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</si>
  <si>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</si>
  <si>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</si>
  <si>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</si>
  <si>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</si>
  <si>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</si>
  <si>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</si>
  <si>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</si>
  <si>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</si>
  <si>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</si>
  <si>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</si>
  <si>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</si>
  <si>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</si>
  <si>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</si>
  <si>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</si>
  <si>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</si>
  <si>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</si>
  <si>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</si>
  <si>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</si>
  <si>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</si>
  <si>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</si>
  <si>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</si>
  <si>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</si>
  <si>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</si>
  <si>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</si>
  <si>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</si>
  <si>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</si>
  <si>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</si>
  <si>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</si>
  <si>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</si>
  <si>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</si>
  <si>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</si>
  <si>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</si>
  <si>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</si>
  <si>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</si>
  <si>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</si>
  <si>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</si>
  <si>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</si>
  <si>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</si>
  <si>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</si>
  <si>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</si>
  <si>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</si>
  <si>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</si>
  <si>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</si>
  <si>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</si>
  <si>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</si>
  <si>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</si>
  <si>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</si>
  <si>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</si>
  <si>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</si>
  <si>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</si>
  <si>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</si>
  <si>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</si>
  <si>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</si>
  <si>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</si>
  <si>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</si>
  <si>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</si>
  <si>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</si>
  <si>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</si>
  <si>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</si>
  <si>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</si>
  <si>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</si>
  <si>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</si>
  <si>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</si>
  <si>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</si>
  <si>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</si>
  <si>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</si>
  <si>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</si>
  <si>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</si>
  <si>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</si>
  <si>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</si>
  <si>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</si>
  <si>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</si>
  <si>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</si>
  <si>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</si>
  <si>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</si>
  <si>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</si>
  <si>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</si>
  <si>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</si>
  <si>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</si>
  <si>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</si>
  <si>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</si>
  <si>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</si>
  <si>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</si>
  <si>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</si>
  <si>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</si>
  <si>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</si>
  <si>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</si>
  <si>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</si>
  <si>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</si>
  <si>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</si>
  <si>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</si>
  <si>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</si>
  <si>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</si>
  <si>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</si>
  <si>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</si>
  <si>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</si>
  <si>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</si>
  <si>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</si>
  <si>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</si>
  <si>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</si>
  <si>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</si>
  <si>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</si>
  <si>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</si>
  <si>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</si>
  <si>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</si>
  <si>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</si>
  <si>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</si>
  <si>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</si>
  <si>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</si>
  <si>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</si>
  <si>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</si>
  <si>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</si>
  <si>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</si>
  <si>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</si>
  <si>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</si>
  <si>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</si>
  <si>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</si>
  <si>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</si>
  <si>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</si>
  <si>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</si>
  <si>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</si>
  <si>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</si>
  <si>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</si>
  <si>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</si>
  <si>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</si>
  <si>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</si>
  <si>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</si>
  <si>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</si>
  <si>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</si>
  <si>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</si>
  <si>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</si>
  <si>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</si>
  <si>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</si>
  <si>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</si>
  <si>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</si>
  <si>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</si>
  <si>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</si>
  <si>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</si>
  <si>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</si>
  <si>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</si>
  <si>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</si>
  <si>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</si>
  <si>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</si>
  <si>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</si>
  <si>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</si>
  <si>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</si>
  <si>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</si>
  <si>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</si>
  <si>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</si>
  <si>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</si>
  <si>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</si>
  <si>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</si>
  <si>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</si>
  <si>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</si>
  <si>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</si>
  <si>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</si>
  <si>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</si>
  <si>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</si>
  <si>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</si>
  <si>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</si>
  <si>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</si>
  <si>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</si>
  <si>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</si>
  <si>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</si>
  <si>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</si>
  <si>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</si>
  <si>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</si>
  <si>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</si>
  <si>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</si>
  <si>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</si>
  <si>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</si>
  <si>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</si>
  <si>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</si>
  <si>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</si>
  <si>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</si>
  <si>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</si>
  <si>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</si>
  <si>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</si>
  <si>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</si>
  <si>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</si>
  <si>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</si>
  <si>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</si>
  <si>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</si>
  <si>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</si>
  <si>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</si>
  <si>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</si>
  <si>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</si>
  <si>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</si>
  <si>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</si>
  <si>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</si>
  <si>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</si>
  <si>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</si>
  <si>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</si>
  <si>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</si>
  <si>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</si>
  <si>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</si>
  <si>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</si>
  <si>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</si>
  <si>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</si>
  <si>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</si>
  <si>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</si>
  <si>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</si>
  <si>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</si>
  <si>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</si>
  <si>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</si>
  <si>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</si>
  <si>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</si>
  <si>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</si>
  <si>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</si>
  <si>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</si>
  <si>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</si>
  <si>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</si>
  <si>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</si>
  <si>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</si>
  <si>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</si>
  <si>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</si>
  <si>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</si>
  <si>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</si>
  <si>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</si>
  <si>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</si>
  <si>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</si>
  <si>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</si>
  <si>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</si>
  <si>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</si>
  <si>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</si>
  <si>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</si>
  <si>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</si>
  <si>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</si>
  <si>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</si>
  <si>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</si>
  <si>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</si>
  <si>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</si>
  <si>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</si>
  <si>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</si>
  <si>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</si>
  <si>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</si>
  <si>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</si>
  <si>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</si>
  <si>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</si>
  <si>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</si>
  <si>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</si>
  <si>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</si>
  <si>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</si>
  <si>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</si>
  <si>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</si>
  <si>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</si>
  <si>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</si>
  <si>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</si>
  <si>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</si>
  <si>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</si>
  <si>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</si>
  <si>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</si>
  <si>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</si>
  <si>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</si>
  <si>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</si>
  <si>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</si>
  <si>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</si>
  <si>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</si>
  <si>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</si>
  <si>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</si>
  <si>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</si>
  <si>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</si>
  <si>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</si>
  <si>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</si>
  <si>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</si>
  <si>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</si>
  <si>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</si>
  <si>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</si>
  <si>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</si>
  <si>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</si>
  <si>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</si>
  <si>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</si>
  <si>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</si>
  <si>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</si>
  <si>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</si>
  <si>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</si>
  <si>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</si>
  <si>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</si>
  <si>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</si>
  <si>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</si>
  <si>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</si>
  <si>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</si>
  <si>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</si>
  <si>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</si>
  <si>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</si>
  <si>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</si>
  <si>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</si>
  <si>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</si>
  <si>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</si>
  <si>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</si>
  <si>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</si>
  <si>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</si>
  <si>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</si>
  <si>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</si>
  <si>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</si>
  <si>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</si>
  <si>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</si>
  <si>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</si>
  <si>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</si>
  <si>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</si>
  <si>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</si>
  <si>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</si>
  <si>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</si>
  <si>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</si>
  <si>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</si>
  <si>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</si>
  <si>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</si>
  <si>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</si>
  <si>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</si>
  <si>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</si>
  <si>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</si>
  <si>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</si>
  <si>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</si>
  <si>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</si>
  <si>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</si>
  <si>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</si>
  <si>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</si>
  <si>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</si>
  <si>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</si>
  <si>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</si>
  <si>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</si>
  <si>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</si>
  <si>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</si>
  <si>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</si>
  <si>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</si>
  <si>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</si>
  <si>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</si>
  <si>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</si>
  <si>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</si>
  <si>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</si>
  <si>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</si>
  <si>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</si>
  <si>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</si>
  <si>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</si>
  <si>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</si>
  <si>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</si>
  <si>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</si>
  <si>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</si>
  <si>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</si>
  <si>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</si>
  <si>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</si>
  <si>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</si>
  <si>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</si>
  <si>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</si>
  <si>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</si>
  <si>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</si>
  <si>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</si>
  <si>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</si>
  <si>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</si>
  <si>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</si>
  <si>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</si>
  <si>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</si>
  <si>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</si>
  <si>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</si>
  <si>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</si>
  <si>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</si>
  <si>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</si>
  <si>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</si>
  <si>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</si>
  <si>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</si>
  <si>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</si>
  <si>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</si>
  <si>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</si>
  <si>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</si>
  <si>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</si>
  <si>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</si>
  <si>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</si>
  <si>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</si>
  <si>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</si>
  <si>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</si>
  <si>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</si>
  <si>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</si>
  <si>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</si>
  <si>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</si>
  <si>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</si>
  <si>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</si>
  <si>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</si>
  <si>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</si>
  <si>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</si>
  <si>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</si>
  <si>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</si>
  <si>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</si>
  <si>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</si>
  <si>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</si>
  <si>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</si>
  <si>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</si>
  <si>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</si>
  <si>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</si>
  <si>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</si>
  <si>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</si>
  <si>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</si>
  <si>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</si>
  <si>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</si>
  <si>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</si>
  <si>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</si>
  <si>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</si>
  <si>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</si>
  <si>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</si>
  <si>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</si>
  <si>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</si>
  <si>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</si>
  <si>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</si>
  <si>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</si>
  <si>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</si>
  <si>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</si>
  <si>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</si>
  <si>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</si>
  <si>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</si>
  <si>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</si>
  <si>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</si>
  <si>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</si>
  <si>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</si>
  <si>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</si>
  <si>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</si>
  <si>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</si>
  <si>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</si>
  <si>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</si>
  <si>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</si>
  <si>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</si>
  <si>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</si>
  <si>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</si>
  <si>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</si>
  <si>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</si>
  <si>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</si>
  <si>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</si>
  <si>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</si>
  <si>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</si>
  <si>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</si>
  <si>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</si>
  <si>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</si>
  <si>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</si>
  <si>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</si>
  <si>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</si>
  <si>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</si>
  <si>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</si>
  <si>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</si>
  <si>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</si>
  <si>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</si>
  <si>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</si>
  <si>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</si>
  <si>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</si>
  <si>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</si>
  <si>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</si>
  <si>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</si>
  <si>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</si>
  <si>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</si>
  <si>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</si>
  <si>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</si>
  <si>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</si>
  <si>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</si>
  <si>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</si>
  <si>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</si>
  <si>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</si>
  <si>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</si>
  <si>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</si>
  <si>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</si>
  <si>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</si>
  <si>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</si>
  <si>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</si>
  <si>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</si>
  <si>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</si>
  <si>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</si>
  <si>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</si>
  <si>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</si>
  <si>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</si>
  <si>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</si>
  <si>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</si>
  <si>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</si>
  <si>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</si>
  <si>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</si>
  <si>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</si>
  <si>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</si>
  <si>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</si>
  <si>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</si>
  <si>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</si>
  <si>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</si>
  <si>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</si>
  <si>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</si>
  <si>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</si>
  <si>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</si>
  <si>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</si>
  <si>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</si>
  <si>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</si>
  <si>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</si>
  <si>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</si>
  <si>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</si>
  <si>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</si>
  <si>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</si>
  <si>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</si>
  <si>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</si>
  <si>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</si>
  <si>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</si>
  <si>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</si>
  <si>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</si>
  <si>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</si>
  <si>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</si>
  <si>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</si>
  <si>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</si>
  <si>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</si>
  <si>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</si>
  <si>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</si>
  <si>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</si>
  <si>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</si>
  <si>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</si>
  <si>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</si>
  <si>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</si>
  <si>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</si>
  <si>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</si>
  <si>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</si>
  <si>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</si>
  <si>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</si>
  <si>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</si>
  <si>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</si>
  <si>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</si>
  <si>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</si>
  <si>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</si>
  <si>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</si>
  <si>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</si>
  <si>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</si>
  <si>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</si>
  <si>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</si>
  <si>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</si>
  <si>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</si>
  <si>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</si>
  <si>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</si>
  <si>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</si>
  <si>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</si>
  <si>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</si>
  <si>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</si>
  <si>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</si>
  <si>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</si>
  <si>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</si>
  <si>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</si>
  <si>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</si>
  <si>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</si>
  <si>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</si>
  <si>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</si>
  <si>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</si>
  <si>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</si>
  <si>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</si>
  <si>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</si>
  <si>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</si>
  <si>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</si>
  <si>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</si>
  <si>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</si>
  <si>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</si>
  <si>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</si>
  <si>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</si>
  <si>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</si>
  <si>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</si>
  <si>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</si>
  <si>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</si>
  <si>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</si>
  <si>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</si>
  <si>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</si>
  <si>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</si>
  <si>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</si>
  <si>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</si>
  <si>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</si>
  <si>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</si>
  <si>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</si>
  <si>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</si>
  <si>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</si>
  <si>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</si>
  <si>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</si>
  <si>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</si>
  <si>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</si>
  <si>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</si>
  <si>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</si>
  <si>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</si>
  <si>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</si>
  <si>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</si>
  <si>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</si>
  <si>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</si>
  <si>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</si>
  <si>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</si>
  <si>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</si>
  <si>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</si>
  <si>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</si>
  <si>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</si>
  <si>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</si>
  <si>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</si>
  <si>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</si>
  <si>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</si>
  <si>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</si>
  <si>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</si>
  <si>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</si>
  <si>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</si>
  <si>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</si>
  <si>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</si>
  <si>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</si>
  <si>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</si>
  <si>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</si>
  <si>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</si>
  <si>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</si>
  <si>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</si>
  <si>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</si>
  <si>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</si>
  <si>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</si>
  <si>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</si>
  <si>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</si>
  <si>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</si>
  <si>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</si>
  <si>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</si>
  <si>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</si>
  <si>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</si>
  <si>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</si>
  <si>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</si>
  <si>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</si>
  <si>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</si>
  <si>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</si>
  <si>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</si>
  <si>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</si>
  <si>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</si>
  <si>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</si>
  <si>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</si>
  <si>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</si>
  <si>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</si>
  <si>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</si>
  <si>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</si>
  <si>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</si>
  <si>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</si>
  <si>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</si>
  <si>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</si>
  <si>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</si>
  <si>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</si>
  <si>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</si>
  <si>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</si>
  <si>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</si>
  <si>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</si>
  <si>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</si>
  <si>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</si>
  <si>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</si>
  <si>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</si>
  <si>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</si>
  <si>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</si>
  <si>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</si>
  <si>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</si>
  <si>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</si>
  <si>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</si>
  <si>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</si>
  <si>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</si>
  <si>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</si>
  <si>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</si>
  <si>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</si>
  <si>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</si>
  <si>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</si>
  <si>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</si>
  <si>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</si>
  <si>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</si>
  <si>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</si>
  <si>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</si>
  <si>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</si>
  <si>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</si>
  <si>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</si>
  <si>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</si>
  <si>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</si>
  <si>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</si>
  <si>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</si>
  <si>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</si>
  <si>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</si>
  <si>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</si>
  <si>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</si>
  <si>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</si>
  <si>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</si>
  <si>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</si>
  <si>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</si>
  <si>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</si>
  <si>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</si>
  <si>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</si>
  <si>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</si>
  <si>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</si>
  <si>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</si>
  <si>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</si>
  <si>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</si>
  <si>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</si>
  <si>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</si>
  <si>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</si>
  <si>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</si>
  <si>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</si>
  <si>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</si>
  <si>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</si>
  <si>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</si>
  <si>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</si>
  <si>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</si>
  <si>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</si>
  <si>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</si>
  <si>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</si>
  <si>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</si>
  <si>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</si>
  <si>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</si>
  <si>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</si>
  <si>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</si>
  <si>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</si>
  <si>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</si>
  <si>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</si>
  <si>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</si>
  <si>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</si>
  <si>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</si>
  <si>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</si>
  <si>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</si>
  <si>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</si>
  <si>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</si>
  <si>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</si>
  <si>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</si>
  <si>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</si>
  <si>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</si>
  <si>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</si>
  <si>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</si>
  <si>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</si>
  <si>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</si>
  <si>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</si>
  <si>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</si>
  <si>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</si>
  <si>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</si>
  <si>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</si>
  <si>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</si>
  <si>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</si>
  <si>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</si>
  <si>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</si>
  <si>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</si>
  <si>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</si>
  <si>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</si>
  <si>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</si>
  <si>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</si>
  <si>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</si>
  <si>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</si>
  <si>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</si>
  <si>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</si>
  <si>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</si>
  <si>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</si>
  <si>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</si>
  <si>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</si>
  <si>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</si>
  <si>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</si>
  <si>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</si>
  <si>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</si>
  <si>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</si>
  <si>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</si>
  <si>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</si>
  <si>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</si>
  <si>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</si>
  <si>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</si>
  <si>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</si>
  <si>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</si>
  <si>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</si>
  <si>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</si>
  <si>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</si>
  <si>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</si>
  <si>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</si>
  <si>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</si>
  <si>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</si>
  <si>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</si>
  <si>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</si>
  <si>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</si>
  <si>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</si>
  <si>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</si>
  <si>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</si>
  <si>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</si>
  <si>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</si>
  <si>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</si>
  <si>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</si>
  <si>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</si>
  <si>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</si>
  <si>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</si>
  <si>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</si>
  <si>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</si>
  <si>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</si>
  <si>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</si>
  <si>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</si>
  <si>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</si>
  <si>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</si>
  <si>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</si>
  <si>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</si>
  <si>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</si>
  <si>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</si>
  <si>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</si>
  <si>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</si>
  <si>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</si>
  <si>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</si>
  <si>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</si>
  <si>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</si>
  <si>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</si>
  <si>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</si>
  <si>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</si>
  <si>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</si>
  <si>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</si>
  <si>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</si>
  <si>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</si>
  <si>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</si>
  <si>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</si>
  <si>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</si>
  <si>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</si>
  <si>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</si>
  <si>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</si>
  <si>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</si>
  <si>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</si>
  <si>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</si>
  <si>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</si>
  <si>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</si>
  <si>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</si>
  <si>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</si>
  <si>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</si>
  <si>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</si>
  <si>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</si>
  <si>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</si>
  <si>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</si>
  <si>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</si>
  <si>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</si>
  <si>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</si>
  <si>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</si>
  <si>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</si>
  <si>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</si>
  <si>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</si>
  <si>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</si>
  <si>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</si>
  <si>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</si>
  <si>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</si>
  <si>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</si>
  <si>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</si>
  <si>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</si>
  <si>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</si>
  <si>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</si>
  <si>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</si>
  <si>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</si>
  <si>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</si>
  <si>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</si>
  <si>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</si>
  <si>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</si>
  <si>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</si>
  <si>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</si>
  <si>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</si>
  <si>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</si>
  <si>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</si>
  <si>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</si>
  <si>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</si>
  <si>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</si>
  <si>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</si>
  <si>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</si>
  <si>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</si>
  <si>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</si>
  <si>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</si>
  <si>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</si>
  <si>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</si>
  <si>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</si>
  <si>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</si>
  <si>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</si>
  <si>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</si>
  <si>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</si>
  <si>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</si>
  <si>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</si>
  <si>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</si>
  <si>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</si>
  <si>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</si>
  <si>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</si>
  <si>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</si>
  <si>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</si>
  <si>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</si>
  <si>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</si>
  <si>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</si>
  <si>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</si>
  <si>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</si>
  <si>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</si>
  <si>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</si>
  <si>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</si>
  <si>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</si>
  <si>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</si>
  <si>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</si>
  <si>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</si>
  <si>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</si>
  <si>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</si>
  <si>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</si>
  <si>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</si>
  <si>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</si>
  <si>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</si>
  <si>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</si>
  <si>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</si>
  <si>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</si>
  <si>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</si>
  <si>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</si>
  <si>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</si>
  <si>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</si>
  <si>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</si>
  <si>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</si>
  <si>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</si>
  <si>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</si>
  <si>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</si>
  <si>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</si>
  <si>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</si>
  <si>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</si>
  <si>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</si>
  <si>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</si>
  <si>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</si>
  <si>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</si>
  <si>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</si>
  <si>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</si>
  <si>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</si>
  <si>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</si>
  <si>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</si>
  <si>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</si>
  <si>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</si>
  <si>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</si>
  <si>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</si>
  <si>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</si>
  <si>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</si>
  <si>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</si>
  <si>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</si>
  <si>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</si>
  <si>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</si>
  <si>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</si>
  <si>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</si>
  <si>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</si>
  <si>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</si>
  <si>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</si>
  <si>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</si>
  <si>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</si>
  <si>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</si>
  <si>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</si>
  <si>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</si>
  <si>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</si>
  <si>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</si>
  <si>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</si>
  <si>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</si>
  <si>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</si>
  <si>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</si>
  <si>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</si>
  <si>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</si>
  <si>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</si>
  <si>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</si>
  <si>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</si>
  <si>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</si>
  <si>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</si>
  <si>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</si>
  <si>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</si>
  <si>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</si>
  <si>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</si>
  <si>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</si>
  <si>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</si>
  <si>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</si>
  <si>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</si>
  <si>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</si>
  <si>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</si>
  <si>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</si>
  <si>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</si>
  <si>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</si>
  <si>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</si>
  <si>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</si>
  <si>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</si>
  <si>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</si>
  <si>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</si>
  <si>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</si>
  <si>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</si>
  <si>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</si>
  <si>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</si>
  <si>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</si>
  <si>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</si>
  <si>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</si>
  <si>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</si>
  <si>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</si>
  <si>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</si>
  <si>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</si>
  <si>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</si>
  <si>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</si>
  <si>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</si>
  <si>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</si>
  <si>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</si>
  <si>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</si>
  <si>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</si>
  <si>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</si>
  <si>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</si>
  <si>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</si>
  <si>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</si>
  <si>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</si>
  <si>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</si>
  <si>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</si>
  <si>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</si>
  <si>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</si>
  <si>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</si>
  <si>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</si>
  <si>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</si>
  <si>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</si>
  <si>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</si>
  <si>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</si>
  <si>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</si>
  <si>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</si>
  <si>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</si>
  <si>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</si>
  <si>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</si>
  <si>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</si>
  <si>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</si>
  <si>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</si>
  <si>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</si>
  <si>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</si>
  <si>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</si>
  <si>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</si>
  <si>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</si>
  <si>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</si>
  <si>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</si>
  <si>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</si>
  <si>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</si>
  <si>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</si>
  <si>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</si>
  <si>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</si>
  <si>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</si>
  <si>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</si>
  <si>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</si>
  <si>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</si>
  <si>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</si>
  <si>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</si>
  <si>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</si>
  <si>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</si>
  <si>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</si>
  <si>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</si>
  <si>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</si>
  <si>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</si>
  <si>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</si>
  <si>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</si>
  <si>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</si>
  <si>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</si>
  <si>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</si>
  <si>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</si>
  <si>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</si>
  <si>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</si>
  <si>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</si>
  <si>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</si>
  <si>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</si>
  <si>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</si>
  <si>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</si>
  <si>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</si>
  <si>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</si>
  <si>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</si>
  <si>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</si>
  <si>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</si>
  <si>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</si>
  <si>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</si>
  <si>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</si>
  <si>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</si>
  <si>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</si>
  <si>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</si>
  <si>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</si>
  <si>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</si>
  <si>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</si>
  <si>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</si>
  <si>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</si>
  <si>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</si>
  <si>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</si>
  <si>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</si>
  <si>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</si>
  <si>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</si>
  <si>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</si>
  <si>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</si>
  <si>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</si>
  <si>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</si>
  <si>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</si>
  <si>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</si>
  <si>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</si>
  <si>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</si>
  <si>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</si>
  <si>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</si>
  <si>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</si>
  <si>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</si>
  <si>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</si>
  <si>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</si>
  <si>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</si>
  <si>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</si>
  <si>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</si>
  <si>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</si>
  <si>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</si>
  <si>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</si>
  <si>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</si>
  <si>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</si>
  <si>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</si>
  <si>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</si>
  <si>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</si>
  <si>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</si>
  <si>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</si>
  <si>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</si>
  <si>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</si>
  <si>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</si>
  <si>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</si>
  <si>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</si>
  <si>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</si>
  <si>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</si>
  <si>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</si>
  <si>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</si>
  <si>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</si>
  <si>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</si>
  <si>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</si>
  <si>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</si>
  <si>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</si>
  <si>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</si>
  <si>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</si>
  <si>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</si>
  <si>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</si>
  <si>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</si>
  <si>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</si>
  <si>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</si>
  <si>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</si>
  <si>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</si>
  <si>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</si>
  <si>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</si>
  <si>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</si>
  <si>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</si>
  <si>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</si>
  <si>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</si>
  <si>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</si>
  <si>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</si>
  <si>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</si>
  <si>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</si>
  <si>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</si>
  <si>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</si>
  <si>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</si>
  <si>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</si>
  <si>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</si>
  <si>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</si>
  <si>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</si>
  <si>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</si>
  <si>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</si>
  <si>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</si>
  <si>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</si>
  <si>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</si>
  <si>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</si>
  <si>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</si>
  <si>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</si>
  <si>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</si>
  <si>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</si>
  <si>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</si>
  <si>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</si>
  <si>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</si>
  <si>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</si>
  <si>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</si>
  <si>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</si>
  <si>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</si>
  <si>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</si>
  <si>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</si>
  <si>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</si>
  <si>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</si>
  <si>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</si>
  <si>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</si>
  <si>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</si>
  <si>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</si>
  <si>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</si>
  <si>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</si>
  <si>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</si>
  <si>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</si>
  <si>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</si>
  <si>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</si>
  <si>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</si>
  <si>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</si>
  <si>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</si>
  <si>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</si>
  <si>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</si>
  <si>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</si>
  <si>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</si>
  <si>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</si>
  <si>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</si>
  <si>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</si>
  <si>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</si>
  <si>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</si>
  <si>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</si>
  <si>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</si>
  <si>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</si>
  <si>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</si>
  <si>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</si>
  <si>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</si>
  <si>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</si>
  <si>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</si>
  <si>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</si>
  <si>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</si>
  <si>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</si>
  <si>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</si>
  <si>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</si>
  <si>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</si>
  <si>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</si>
  <si>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</si>
  <si>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</si>
  <si>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</si>
  <si>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</si>
  <si>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</si>
  <si>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</si>
  <si>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</si>
  <si>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</si>
  <si>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</si>
  <si>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</si>
  <si>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</si>
  <si>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</si>
  <si>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</si>
  <si>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</si>
  <si>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</si>
  <si>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</si>
  <si>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</si>
  <si>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</si>
  <si>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</si>
  <si>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</si>
  <si>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</si>
  <si>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</si>
  <si>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</si>
  <si>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</si>
  <si>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</si>
  <si>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</si>
  <si>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</si>
  <si>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</si>
  <si>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</si>
  <si>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</si>
  <si>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</si>
  <si>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</si>
  <si>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</si>
  <si>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</si>
  <si>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</si>
  <si>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</si>
  <si>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</si>
  <si>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</si>
  <si>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</si>
  <si>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</si>
  <si>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</si>
  <si>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</si>
  <si>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</si>
  <si>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</si>
  <si>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</si>
  <si>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</si>
  <si>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</si>
  <si>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</si>
  <si>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</si>
  <si>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</si>
  <si>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</si>
  <si>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</si>
  <si>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</si>
  <si>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</si>
  <si>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</si>
  <si>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</si>
  <si>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</si>
  <si>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</si>
  <si>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</si>
  <si>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</si>
  <si>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</si>
  <si>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</si>
  <si>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</si>
  <si>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</si>
  <si>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</si>
  <si>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</si>
  <si>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</si>
  <si>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</si>
  <si>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</si>
  <si>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</si>
  <si>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</si>
  <si>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</si>
  <si>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</si>
  <si>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</si>
  <si>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</si>
  <si>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</si>
  <si>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</si>
  <si>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</si>
  <si>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</si>
  <si>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</si>
  <si>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</si>
  <si>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</si>
  <si>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</si>
  <si>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</si>
  <si>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</si>
  <si>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</si>
  <si>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</si>
  <si>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</si>
  <si>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</si>
  <si>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</si>
  <si>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</si>
  <si>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</si>
  <si>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</si>
  <si>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</si>
  <si>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</si>
  <si>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</si>
  <si>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</si>
  <si>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</si>
  <si>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</si>
  <si>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</si>
  <si>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</si>
  <si>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</si>
  <si>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</si>
  <si>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</si>
  <si>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</si>
  <si>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</si>
  <si>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</si>
  <si>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</si>
  <si>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</si>
  <si>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</si>
  <si>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</si>
  <si>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</si>
  <si>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</si>
  <si>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</si>
  <si>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</si>
  <si>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</si>
  <si>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</si>
  <si>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</si>
  <si>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</si>
  <si>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</si>
  <si>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</si>
  <si>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</si>
  <si>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</si>
  <si>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</si>
  <si>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</si>
  <si>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</si>
  <si>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</si>
  <si>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</si>
  <si>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</si>
  <si>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</si>
  <si>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</si>
  <si>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</si>
  <si>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</si>
  <si>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</si>
  <si>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</si>
  <si>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</si>
  <si>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</si>
  <si>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</si>
  <si>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</si>
  <si>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</si>
  <si>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</si>
  <si>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</si>
  <si>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</si>
  <si>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</si>
  <si>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</si>
  <si>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</si>
  <si>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</si>
  <si>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</si>
  <si>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</si>
  <si>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</si>
  <si>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</si>
  <si>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</si>
  <si>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</si>
  <si>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</si>
  <si>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</si>
  <si>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</si>
  <si>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</si>
  <si>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</si>
  <si>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</si>
  <si>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</si>
  <si>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</si>
  <si>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</si>
  <si>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</si>
  <si>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</si>
  <si>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</si>
  <si>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</si>
  <si>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</si>
  <si>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</si>
  <si>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</si>
  <si>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</si>
  <si>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</si>
  <si>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</si>
  <si>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</si>
  <si>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</si>
  <si>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</si>
  <si>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</si>
  <si>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</si>
  <si>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</si>
  <si>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</si>
  <si>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</si>
  <si>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</si>
  <si>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</si>
  <si>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</si>
  <si>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</si>
  <si>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</si>
  <si>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</si>
  <si>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</si>
  <si>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</si>
  <si>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</si>
  <si>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</si>
  <si>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</si>
  <si>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</si>
  <si>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</si>
  <si>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</si>
  <si>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</si>
  <si>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</si>
  <si>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</si>
  <si>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</si>
  <si>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</si>
  <si>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</si>
  <si>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</si>
  <si>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</si>
  <si>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</si>
  <si>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</si>
  <si>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</si>
  <si>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</si>
  <si>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</si>
  <si>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</si>
  <si>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</si>
  <si>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</si>
  <si>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</si>
  <si>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</si>
  <si>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</si>
  <si>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</si>
  <si>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</si>
  <si>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</si>
  <si>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</si>
  <si>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</si>
  <si>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</si>
  <si>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</si>
  <si>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</si>
  <si>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</si>
  <si>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</si>
  <si>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</si>
  <si>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</si>
  <si>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</si>
  <si>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</si>
  <si>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</si>
  <si>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</si>
  <si>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</si>
  <si>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</si>
  <si>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</si>
  <si>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</si>
  <si>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</si>
  <si>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</si>
  <si>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</si>
  <si>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</si>
  <si>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</si>
  <si>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</si>
  <si>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</si>
  <si>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</si>
  <si>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</si>
  <si>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</si>
  <si>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</si>
  <si>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</si>
  <si>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</si>
  <si>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</si>
  <si>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</si>
  <si>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</si>
  <si>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</si>
  <si>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</si>
  <si>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</si>
  <si>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</si>
  <si>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</si>
  <si>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</si>
  <si>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</si>
  <si>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</si>
  <si>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</si>
  <si>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</si>
  <si>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</si>
  <si>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</si>
  <si>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</si>
  <si>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</si>
  <si>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</si>
  <si>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</si>
  <si>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</si>
  <si>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</si>
  <si>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</si>
  <si>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</si>
  <si>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</si>
  <si>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</si>
  <si>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</si>
  <si>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</si>
  <si>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</si>
  <si>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</si>
  <si>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</si>
  <si>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</si>
  <si>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</si>
  <si>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</si>
  <si>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</si>
  <si>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</si>
  <si>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</si>
  <si>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</si>
  <si>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</si>
  <si>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</si>
  <si>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</si>
  <si>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</si>
  <si>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</si>
  <si>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</si>
  <si>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</si>
  <si>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</si>
  <si>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</si>
  <si>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</si>
  <si>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</si>
  <si>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</si>
  <si>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</si>
  <si>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</si>
  <si>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</si>
  <si>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</si>
  <si>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</si>
  <si>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</si>
  <si>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</si>
  <si>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</si>
  <si>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</si>
  <si>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</si>
  <si>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</si>
  <si>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</si>
  <si>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</si>
  <si>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</si>
  <si>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</si>
  <si>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</si>
  <si>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</si>
  <si>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</si>
  <si>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</si>
  <si>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</si>
  <si>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</si>
  <si>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</si>
  <si>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</si>
  <si>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</si>
  <si>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</si>
  <si>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</si>
  <si>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</si>
  <si>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</si>
  <si>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</si>
  <si>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</si>
  <si>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</si>
  <si>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</si>
  <si>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</si>
  <si>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</si>
  <si>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</si>
  <si>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</si>
  <si>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</si>
  <si>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</si>
  <si>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</si>
  <si>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</si>
  <si>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</si>
  <si>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</si>
  <si>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</si>
  <si>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</si>
  <si>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</si>
  <si>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</si>
  <si>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</si>
  <si>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</si>
  <si>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</si>
  <si>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</si>
  <si>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</si>
  <si>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</si>
  <si>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</si>
  <si>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</si>
  <si>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</si>
  <si>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</si>
  <si>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</si>
  <si>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</si>
  <si>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</si>
  <si>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</si>
  <si>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</si>
  <si>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</si>
  <si>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</si>
  <si>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</si>
  <si>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</si>
  <si>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</si>
  <si>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</si>
  <si>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</si>
  <si>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</si>
  <si>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</si>
  <si>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</si>
  <si>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</si>
  <si>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</si>
  <si>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</si>
  <si>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</si>
  <si>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</si>
  <si>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</si>
  <si>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</si>
  <si>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</si>
  <si>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</si>
  <si>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</si>
  <si>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</si>
  <si>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</si>
  <si>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</si>
  <si>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</si>
  <si>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</si>
  <si>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</si>
  <si>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</si>
  <si>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</si>
  <si>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</si>
  <si>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</si>
  <si>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</si>
  <si>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</si>
  <si>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</si>
  <si>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</si>
  <si>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</si>
  <si>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</si>
  <si>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</si>
  <si>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</si>
  <si>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</si>
  <si>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</si>
  <si>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</si>
  <si>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</si>
  <si>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</si>
  <si>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</si>
  <si>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</si>
  <si>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</si>
  <si>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</si>
  <si>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</si>
  <si>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</si>
  <si>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</si>
  <si>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</si>
  <si>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</si>
  <si>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</si>
  <si>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</si>
  <si>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</si>
  <si>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</si>
  <si>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</si>
  <si>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</si>
  <si>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</si>
  <si>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</si>
  <si>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</si>
  <si>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</si>
  <si>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</si>
  <si>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</si>
  <si>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</si>
  <si>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</si>
  <si>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</si>
  <si>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</si>
  <si>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</si>
  <si>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</si>
  <si>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</si>
  <si>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</si>
  <si>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</si>
  <si>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</si>
  <si>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</si>
  <si>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</si>
  <si>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</si>
  <si>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</si>
  <si>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</si>
  <si>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</si>
  <si>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</si>
  <si>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</si>
  <si>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</si>
  <si>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</si>
  <si>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</si>
  <si>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</si>
  <si>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</si>
  <si>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</si>
  <si>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</si>
  <si>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</si>
  <si>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</si>
  <si>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</si>
  <si>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</si>
  <si>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</si>
  <si>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</si>
  <si>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</si>
  <si>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</si>
  <si>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</si>
  <si>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</si>
  <si>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</si>
  <si>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</si>
  <si>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</si>
  <si>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</si>
  <si>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</si>
  <si>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</si>
  <si>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</si>
  <si>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</si>
  <si>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</si>
  <si>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</si>
  <si>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</si>
  <si>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</si>
  <si>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</si>
  <si>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</si>
  <si>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</si>
  <si>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</si>
  <si>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</si>
  <si>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</si>
  <si>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</si>
  <si>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</si>
  <si>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</si>
  <si>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</si>
  <si>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</si>
  <si>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</si>
  <si>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</si>
  <si>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</si>
  <si>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</si>
  <si>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</si>
  <si>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</si>
  <si>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</si>
  <si>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</si>
  <si>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</si>
  <si>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</si>
  <si>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</si>
  <si>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</si>
  <si>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</si>
  <si>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</si>
  <si>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</si>
  <si>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</si>
  <si>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</si>
  <si>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</si>
  <si>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</si>
  <si>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</si>
  <si>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</si>
  <si>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</si>
  <si>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</si>
  <si>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</si>
  <si>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</si>
  <si>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</si>
  <si>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</si>
  <si>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</si>
  <si>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</si>
  <si>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</si>
  <si>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</si>
  <si>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</si>
  <si>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</si>
  <si>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</si>
  <si>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</si>
  <si>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</si>
  <si>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</si>
  <si>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</si>
  <si>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</si>
  <si>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</si>
  <si>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</si>
  <si>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</si>
  <si>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</si>
  <si>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</si>
  <si>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</si>
  <si>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</si>
  <si>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</si>
  <si>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</si>
  <si>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</si>
  <si>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</si>
  <si>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</si>
  <si>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</si>
  <si>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</si>
  <si>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</si>
  <si>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</si>
  <si>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</si>
  <si>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</si>
  <si>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</si>
  <si>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</si>
  <si>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</si>
  <si>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</si>
  <si>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</si>
  <si>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</si>
  <si>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</si>
  <si>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</si>
  <si>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</si>
  <si>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</si>
  <si>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</si>
  <si>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</si>
  <si>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</si>
  <si>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</si>
  <si>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</si>
  <si>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</si>
  <si>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</si>
  <si>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</si>
  <si>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</si>
  <si>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</si>
  <si>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</si>
  <si>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</si>
  <si>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</si>
  <si>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</si>
  <si>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</si>
  <si>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</si>
  <si>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</si>
  <si>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</si>
  <si>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</si>
  <si>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</si>
  <si>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</si>
  <si>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</si>
  <si>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</si>
  <si>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</si>
  <si>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</si>
  <si>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</si>
  <si>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</si>
  <si>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</si>
  <si>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</si>
  <si>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</si>
  <si>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</si>
  <si>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</si>
  <si>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</si>
  <si>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</si>
  <si>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</si>
  <si>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</si>
  <si>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</si>
  <si>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</si>
  <si>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</si>
  <si>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</si>
  <si>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</si>
  <si>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</si>
  <si>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</si>
  <si>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</si>
  <si>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</si>
  <si>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</si>
  <si>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</si>
  <si>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</si>
  <si>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</si>
  <si>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</si>
  <si>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</si>
  <si>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</si>
  <si>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</si>
  <si>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</si>
  <si>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</si>
  <si>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</si>
  <si>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</si>
  <si>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</si>
  <si>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</si>
  <si>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</si>
  <si>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</si>
  <si>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</si>
  <si>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</si>
  <si>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</si>
  <si>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</si>
  <si>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</si>
  <si>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</si>
  <si>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</si>
  <si>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</si>
  <si>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</si>
  <si>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</si>
  <si>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</si>
  <si>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</si>
  <si>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</si>
  <si>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</si>
  <si>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</si>
  <si>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</si>
  <si>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</si>
  <si>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</si>
  <si>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</si>
  <si>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</si>
  <si>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</si>
  <si>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</si>
  <si>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</si>
  <si>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</si>
  <si>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</si>
  <si>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</si>
  <si>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</si>
  <si>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</si>
  <si>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</si>
  <si>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</si>
  <si>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</si>
  <si>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</si>
  <si>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</si>
  <si>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</si>
  <si>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</si>
  <si>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</si>
  <si>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</si>
  <si>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</si>
  <si>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</si>
  <si>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</si>
  <si>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</si>
  <si>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</si>
  <si>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</si>
  <si>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</si>
  <si>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</si>
  <si>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</si>
  <si>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</si>
  <si>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</si>
  <si>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</si>
  <si>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</si>
  <si>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</si>
  <si>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</si>
  <si>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</si>
  <si>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</si>
  <si>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</si>
  <si>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</si>
  <si>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</si>
  <si>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</si>
  <si>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</si>
  <si>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</si>
  <si>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</si>
  <si>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</si>
  <si>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</si>
  <si>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</si>
  <si>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</si>
  <si>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</si>
  <si>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</si>
  <si>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</si>
  <si>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</si>
  <si>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</si>
  <si>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</si>
  <si>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</si>
  <si>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</si>
  <si>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</si>
  <si>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</si>
  <si>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</si>
  <si>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</si>
  <si>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</si>
  <si>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</si>
  <si>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</si>
  <si>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</si>
  <si>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</si>
  <si>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</si>
  <si>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</si>
  <si>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</si>
  <si>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</si>
  <si>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</si>
  <si>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</si>
  <si>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</si>
  <si>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</si>
  <si>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</si>
  <si>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</si>
  <si>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</si>
  <si>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</si>
  <si>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</si>
  <si>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</si>
  <si>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</si>
  <si>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</si>
  <si>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</si>
  <si>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</si>
  <si>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</si>
  <si>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</si>
  <si>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</si>
  <si>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</si>
  <si>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</si>
  <si>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</si>
  <si>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</si>
  <si>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</si>
  <si>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</si>
  <si>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</si>
  <si>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</si>
  <si>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</si>
  <si>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</si>
  <si>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</si>
  <si>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</si>
  <si>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</si>
  <si>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</si>
  <si>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</si>
  <si>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</si>
  <si>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</si>
  <si>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</si>
  <si>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</si>
  <si>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</si>
  <si>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</si>
  <si>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</si>
  <si>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</si>
  <si>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</si>
  <si>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</si>
  <si>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</si>
  <si>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</si>
  <si>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</si>
  <si>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</si>
  <si>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</si>
  <si>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</si>
  <si>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</si>
  <si>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</si>
  <si>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</si>
  <si>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</si>
  <si>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</si>
  <si>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</si>
  <si>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</si>
  <si>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</si>
  <si>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</si>
  <si>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</si>
  <si>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</si>
  <si>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</si>
  <si>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</si>
  <si>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</si>
  <si>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</si>
  <si>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</si>
  <si>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</si>
  <si>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</si>
  <si>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</si>
  <si>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</si>
  <si>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</si>
  <si>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</si>
  <si>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</si>
  <si>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</si>
  <si>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</si>
  <si>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</si>
  <si>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</si>
  <si>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</si>
  <si>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</si>
  <si>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</si>
  <si>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</si>
  <si>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</si>
  <si>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</si>
  <si>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</si>
  <si>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</si>
  <si>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</si>
  <si>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</si>
  <si>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</si>
  <si>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</si>
  <si>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</si>
  <si>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</si>
  <si>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</si>
  <si>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</si>
  <si>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</si>
  <si>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</si>
  <si>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</si>
  <si>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</si>
  <si>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</si>
  <si>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</si>
  <si>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</si>
  <si>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</si>
  <si>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</si>
  <si>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</si>
  <si>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</si>
  <si>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</si>
  <si>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</si>
  <si>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</si>
  <si>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</si>
  <si>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</si>
  <si>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</si>
  <si>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</si>
  <si>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</si>
  <si>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</si>
  <si>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</si>
  <si>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</si>
  <si>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</si>
  <si>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</si>
  <si>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</si>
  <si>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</si>
  <si>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</si>
  <si>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</si>
  <si>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</si>
  <si>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</si>
  <si>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</si>
  <si>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</si>
  <si>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</si>
  <si>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</si>
  <si>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</si>
  <si>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</si>
  <si>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</si>
  <si>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</si>
  <si>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</si>
  <si>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</si>
  <si>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</si>
  <si>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</si>
  <si>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</si>
  <si>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</si>
  <si>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</si>
  <si>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</si>
  <si>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</si>
  <si>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</si>
  <si>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</si>
  <si>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</si>
  <si>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</si>
  <si>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</si>
  <si>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</si>
  <si>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</si>
  <si>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</si>
  <si>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</si>
  <si>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</si>
  <si>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</si>
  <si>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</si>
  <si>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</si>
  <si>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</si>
  <si>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</si>
  <si>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</si>
  <si>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</si>
  <si>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</si>
  <si>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</si>
  <si>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</si>
  <si>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</si>
  <si>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</si>
  <si>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</si>
  <si>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</si>
  <si>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</si>
  <si>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</si>
  <si>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</si>
  <si>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</si>
  <si>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</si>
  <si>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</si>
  <si>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</si>
  <si>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</si>
  <si>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</si>
  <si>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</si>
  <si>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</si>
  <si>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</si>
  <si>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</si>
  <si>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</si>
  <si>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</si>
  <si>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</si>
  <si>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</si>
  <si>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</si>
  <si>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</si>
  <si>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</si>
  <si>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</si>
  <si>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</si>
  <si>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</si>
  <si>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</si>
  <si>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</si>
  <si>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</si>
  <si>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</si>
  <si>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</si>
  <si>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</si>
  <si>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</si>
  <si>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</si>
  <si>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</si>
  <si>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</si>
  <si>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</si>
  <si>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</si>
  <si>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</si>
  <si>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</si>
  <si>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</si>
  <si>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</si>
  <si>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</si>
  <si>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</si>
  <si>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</si>
  <si>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</si>
  <si>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</si>
  <si>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</si>
  <si>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</si>
  <si>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</si>
  <si>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</si>
  <si>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</si>
  <si>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</si>
  <si>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</si>
  <si>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</si>
  <si>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</si>
  <si>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</si>
  <si>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</si>
  <si>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</si>
  <si>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</si>
  <si>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</si>
  <si>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</si>
  <si>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</si>
  <si>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</si>
  <si>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</si>
  <si>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</si>
  <si>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</si>
  <si>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</si>
  <si>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</si>
  <si>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</si>
  <si>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</si>
  <si>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</si>
  <si>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</si>
  <si>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</si>
  <si>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</si>
  <si>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</si>
  <si>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</si>
  <si>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</si>
  <si>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</si>
  <si>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</si>
  <si>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</si>
  <si>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</si>
  <si>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</si>
  <si>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</si>
  <si>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</si>
  <si>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</si>
  <si>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</si>
  <si>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</si>
  <si>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</si>
  <si>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</si>
  <si>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</si>
  <si>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</si>
  <si>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</si>
  <si>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</si>
  <si>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</si>
  <si>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</si>
  <si>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</si>
  <si>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</si>
  <si>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</si>
  <si>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</si>
  <si>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</si>
  <si>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</si>
  <si>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</si>
  <si>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</si>
  <si>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</si>
  <si>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</si>
  <si>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</si>
  <si>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</si>
  <si>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</si>
  <si>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</si>
  <si>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</si>
  <si>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</si>
  <si>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</si>
  <si>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</si>
  <si>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</si>
  <si>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</si>
  <si>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</si>
  <si>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</si>
  <si>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</si>
  <si>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</si>
  <si>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</si>
  <si>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</si>
  <si>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</si>
  <si>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</si>
  <si>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</si>
  <si>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</si>
  <si>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</si>
  <si>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</si>
  <si>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</si>
  <si>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</si>
  <si>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</si>
  <si>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</si>
  <si>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</si>
  <si>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</si>
  <si>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</si>
  <si>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</si>
  <si>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</si>
  <si>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</si>
  <si>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</si>
  <si>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</si>
  <si>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</si>
  <si>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</si>
  <si>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</si>
  <si>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</si>
  <si>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</si>
  <si>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</si>
  <si>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</si>
  <si>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</si>
  <si>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</si>
  <si>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</si>
  <si>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</si>
  <si>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</si>
  <si>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</si>
  <si>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</si>
  <si>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</si>
  <si>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</si>
  <si>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</si>
  <si>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</si>
  <si>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</si>
  <si>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</si>
  <si>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</si>
  <si>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</si>
  <si>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</si>
  <si>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</si>
  <si>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</si>
  <si>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</si>
  <si>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</si>
  <si>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</si>
  <si>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</si>
  <si>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</si>
  <si>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</si>
  <si>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</si>
  <si>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</si>
  <si>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</si>
  <si>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</si>
  <si>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</si>
  <si>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</si>
  <si>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</si>
  <si>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</si>
  <si>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</si>
  <si>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</si>
  <si>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</si>
  <si>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</si>
  <si>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</si>
  <si>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</si>
  <si>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</si>
  <si>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</si>
  <si>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</si>
  <si>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</si>
  <si>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</si>
  <si>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</si>
  <si>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</si>
  <si>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</si>
  <si>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</si>
  <si>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</si>
  <si>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</si>
  <si>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</si>
  <si>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</si>
  <si>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</si>
  <si>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</si>
  <si>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</si>
  <si>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</si>
  <si>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</si>
  <si>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</si>
  <si>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</si>
  <si>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</si>
  <si>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</si>
  <si>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</si>
  <si>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</si>
  <si>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</si>
  <si>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</si>
  <si>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</si>
  <si>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</si>
  <si>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</si>
  <si>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</si>
  <si>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</si>
  <si>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</si>
  <si>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</si>
  <si>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</si>
  <si>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</si>
  <si>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</si>
  <si>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</si>
  <si>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</si>
  <si>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</si>
  <si>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</si>
  <si>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</si>
  <si>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</si>
  <si>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</si>
  <si>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</si>
  <si>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</si>
  <si>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</si>
  <si>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</si>
  <si>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</si>
  <si>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</si>
  <si>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</si>
  <si>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</si>
  <si>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</si>
  <si>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</si>
  <si>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</si>
  <si>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</si>
  <si>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</si>
  <si>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</si>
  <si>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</si>
  <si>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</si>
  <si>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</si>
  <si>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</si>
  <si>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</si>
  <si>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</si>
  <si>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</si>
  <si>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</si>
  <si>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</si>
  <si>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</si>
  <si>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</si>
  <si>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</si>
  <si>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</si>
  <si>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</si>
  <si>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</si>
  <si>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</si>
  <si>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</si>
  <si>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</si>
  <si>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</si>
  <si>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</si>
  <si>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</si>
  <si>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</si>
  <si>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</si>
  <si>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</si>
  <si>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</si>
  <si>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</si>
  <si>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</si>
  <si>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</si>
  <si>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</si>
  <si>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</si>
  <si>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</si>
  <si>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</si>
  <si>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</si>
  <si>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</si>
  <si>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</si>
  <si>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</si>
  <si>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</si>
  <si>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</si>
  <si>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</si>
  <si>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</si>
  <si>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</si>
  <si>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</si>
  <si>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</si>
  <si>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</si>
  <si>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</si>
  <si>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</si>
  <si>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</si>
  <si>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</si>
  <si>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</si>
  <si>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</si>
  <si>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</si>
  <si>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</si>
  <si>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</si>
  <si>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</si>
  <si>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</si>
  <si>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</si>
  <si>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</si>
  <si>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</si>
  <si>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</si>
  <si>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</si>
  <si>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</si>
  <si>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</si>
  <si>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</si>
  <si>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</si>
  <si>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</si>
  <si>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</si>
  <si>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</si>
  <si>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</si>
  <si>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</si>
  <si>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</si>
  <si>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</si>
  <si>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</si>
  <si>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</si>
  <si>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</si>
  <si>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</si>
  <si>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</si>
  <si>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</si>
  <si>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</si>
  <si>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</si>
  <si>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</si>
  <si>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</si>
  <si>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</si>
  <si>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</si>
  <si>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</si>
  <si>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</si>
  <si>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</si>
  <si>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</si>
  <si>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</si>
  <si>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</si>
  <si>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</si>
  <si>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</si>
  <si>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</si>
  <si>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</si>
  <si>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</si>
  <si>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</si>
  <si>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</si>
  <si>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</si>
  <si>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</si>
  <si>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</si>
  <si>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</si>
  <si>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</si>
  <si>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</si>
  <si>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</si>
  <si>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</si>
  <si>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</si>
  <si>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</si>
  <si>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</si>
  <si>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</si>
  <si>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</si>
  <si>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</si>
  <si>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</si>
  <si>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</si>
  <si>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</si>
  <si>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</si>
  <si>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</si>
  <si>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</si>
  <si>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</si>
  <si>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</si>
  <si>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</si>
  <si>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</si>
  <si>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</si>
  <si>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</si>
  <si>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</si>
  <si>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</si>
  <si>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</si>
  <si>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</si>
  <si>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</si>
  <si>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</si>
  <si>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</si>
  <si>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</si>
  <si>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</si>
  <si>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</si>
  <si>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</si>
  <si>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</si>
  <si>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</si>
  <si>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</si>
  <si>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</si>
  <si>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</si>
  <si>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</si>
  <si>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</si>
  <si>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</si>
  <si>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</si>
  <si>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</si>
  <si>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</si>
  <si>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</si>
  <si>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</si>
  <si>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</si>
  <si>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</si>
  <si>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</si>
  <si>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</si>
  <si>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</si>
  <si>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</si>
  <si>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</si>
  <si>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</si>
  <si>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</si>
  <si>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</si>
  <si>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</si>
  <si>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</si>
  <si>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</si>
  <si>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</si>
  <si>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</si>
  <si>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</si>
  <si>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</si>
  <si>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</si>
  <si>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</si>
  <si>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</si>
  <si>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</si>
  <si>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</si>
  <si>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</si>
  <si>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</si>
  <si>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</si>
  <si>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</si>
  <si>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</si>
  <si>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</si>
  <si>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</si>
  <si>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</si>
  <si>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</si>
  <si>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</si>
  <si>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</si>
  <si>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</si>
  <si>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</si>
  <si>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</si>
  <si>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</si>
  <si>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</si>
  <si>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</si>
  <si>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</si>
  <si>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</si>
  <si>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</si>
  <si>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</si>
  <si>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</si>
  <si>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</si>
  <si>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</si>
  <si>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</si>
  <si>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</si>
  <si>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</si>
  <si>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</si>
  <si>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</si>
  <si>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</si>
  <si>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</si>
  <si>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</si>
  <si>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</si>
  <si>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</si>
  <si>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</si>
  <si>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</si>
  <si>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</si>
  <si>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</si>
  <si>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</si>
  <si>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</si>
  <si>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</si>
  <si>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</si>
  <si>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</si>
  <si>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</si>
  <si>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</si>
  <si>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</si>
  <si>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</si>
  <si>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</si>
  <si>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</si>
  <si>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</si>
  <si>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</si>
  <si>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</si>
  <si>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</si>
  <si>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</si>
  <si>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</si>
  <si>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</si>
  <si>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</si>
  <si>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</si>
  <si>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</si>
  <si>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</si>
  <si>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</si>
  <si>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</si>
  <si>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</si>
  <si>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</si>
  <si>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</si>
  <si>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</si>
  <si>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</si>
  <si>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</si>
  <si>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</si>
  <si>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</si>
  <si>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</si>
  <si>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</si>
  <si>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</si>
  <si>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</si>
  <si>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</si>
  <si>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</si>
  <si>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</si>
  <si>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</si>
  <si>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</si>
  <si>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</si>
  <si>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</si>
  <si>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</si>
  <si>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</si>
  <si>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</si>
  <si>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</si>
  <si>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</si>
  <si>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</si>
  <si>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</si>
  <si>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</si>
  <si>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</si>
  <si>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</si>
  <si>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</si>
  <si>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</si>
  <si>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</si>
  <si>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</si>
  <si>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</si>
  <si>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</si>
  <si>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</si>
  <si>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</si>
  <si>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</si>
  <si>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</si>
  <si>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</si>
  <si>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</si>
  <si>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</si>
  <si>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</si>
  <si>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</si>
  <si>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</si>
  <si>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</si>
  <si>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</si>
  <si>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</si>
  <si>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</si>
  <si>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</si>
  <si>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</si>
  <si>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</si>
  <si>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</si>
  <si>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</si>
  <si>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</si>
  <si>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</si>
  <si>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</si>
  <si>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</si>
  <si>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</si>
  <si>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</si>
  <si>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</si>
  <si>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</si>
  <si>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</si>
  <si>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</si>
  <si>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</si>
  <si>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</si>
  <si>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</si>
  <si>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</si>
  <si>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</si>
  <si>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</si>
  <si>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</si>
  <si>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</si>
  <si>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</si>
  <si>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</si>
  <si>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</si>
  <si>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</si>
  <si>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</si>
  <si>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</si>
  <si>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</si>
  <si>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</si>
  <si>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</si>
  <si>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</si>
  <si>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</si>
  <si>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</si>
  <si>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</si>
  <si>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</si>
  <si>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</si>
  <si>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</si>
  <si>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</si>
  <si>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</si>
  <si>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</si>
  <si>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</si>
  <si>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</si>
  <si>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</si>
  <si>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</si>
  <si>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</si>
  <si>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</si>
  <si>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</si>
  <si>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</si>
  <si>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</si>
  <si>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</si>
  <si>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</si>
  <si>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</si>
  <si>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</si>
  <si>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</si>
  <si>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</si>
  <si>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</si>
  <si>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</si>
  <si>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</si>
  <si>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</si>
  <si>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</si>
  <si>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</si>
  <si>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</si>
  <si>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</si>
  <si>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</si>
  <si>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</si>
  <si>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</si>
  <si>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</si>
  <si>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</si>
  <si>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</si>
  <si>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</si>
  <si>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</si>
  <si>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</si>
  <si>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</si>
  <si>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</si>
  <si>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</si>
  <si>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</si>
  <si>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</si>
  <si>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</si>
  <si>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</si>
  <si>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</si>
  <si>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</si>
  <si>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</si>
  <si>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</si>
  <si>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</si>
  <si>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</si>
  <si>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</si>
  <si>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</si>
  <si>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</si>
  <si>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</si>
  <si>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</si>
  <si>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</si>
  <si>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</si>
  <si>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</si>
  <si>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</si>
  <si>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</si>
  <si>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</si>
  <si>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</si>
  <si>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</si>
  <si>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</si>
  <si>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</si>
  <si>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</si>
  <si>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</si>
  <si>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</si>
  <si>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</si>
  <si>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</si>
  <si>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</si>
  <si>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</si>
  <si>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</si>
  <si>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</si>
  <si>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</si>
  <si>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</si>
  <si>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</si>
  <si>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</si>
  <si>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</si>
  <si>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</si>
  <si>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</si>
  <si>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</si>
  <si>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</si>
  <si>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</si>
  <si>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</si>
  <si>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</si>
  <si>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</si>
  <si>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</si>
  <si>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</si>
  <si>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</si>
  <si>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</si>
  <si>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</si>
  <si>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</si>
  <si>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</si>
  <si>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</si>
  <si>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</si>
  <si>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</si>
  <si>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</si>
  <si>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</si>
  <si>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</si>
  <si>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</si>
  <si>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</si>
  <si>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</si>
  <si>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</si>
  <si>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</si>
  <si>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</si>
  <si>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</si>
  <si>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</si>
  <si>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</si>
  <si>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</si>
  <si>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</si>
  <si>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</si>
  <si>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</si>
  <si>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</si>
  <si>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</si>
  <si>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</si>
  <si>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</si>
  <si>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</si>
  <si>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</si>
  <si>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</si>
  <si>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</si>
  <si>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</si>
  <si>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</si>
  <si>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</si>
  <si>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</si>
  <si>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</si>
  <si>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</si>
  <si>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</si>
  <si>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</si>
  <si>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</si>
  <si>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</si>
  <si>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</si>
  <si>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</si>
  <si>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</si>
  <si>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</si>
  <si>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</si>
  <si>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</si>
  <si>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</si>
  <si>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</si>
  <si>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</si>
  <si>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</si>
  <si>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</si>
  <si>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</si>
  <si>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</si>
  <si>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</si>
  <si>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</si>
  <si>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</si>
  <si>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</si>
  <si>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</si>
  <si>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</si>
  <si>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</si>
  <si>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</si>
  <si>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</si>
  <si>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</si>
  <si>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</si>
  <si>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</si>
  <si>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</si>
  <si>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</si>
  <si>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</si>
  <si>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</si>
  <si>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</si>
  <si>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</si>
  <si>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</si>
  <si>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</si>
  <si>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</si>
  <si>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</si>
  <si>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</si>
  <si>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</si>
  <si>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</si>
  <si>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</si>
  <si>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</si>
  <si>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</si>
  <si>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</si>
  <si>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</si>
  <si>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</si>
  <si>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</si>
  <si>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</si>
  <si>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</si>
  <si>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</si>
  <si>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</si>
  <si>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</si>
  <si>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</si>
  <si>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</si>
  <si>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</si>
  <si>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</si>
  <si>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</si>
  <si>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</si>
  <si>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</si>
  <si>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</si>
  <si>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</si>
  <si>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</si>
  <si>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</si>
  <si>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</si>
  <si>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</si>
  <si>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</si>
  <si>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</si>
  <si>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</si>
  <si>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</si>
  <si>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</si>
  <si>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</si>
  <si>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</si>
  <si>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</si>
  <si>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</si>
  <si>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</si>
  <si>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</si>
  <si>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</si>
  <si>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</si>
  <si>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</si>
  <si>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</si>
  <si>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</si>
  <si>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</si>
  <si>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</si>
  <si>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</si>
  <si>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</si>
  <si>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</si>
  <si>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</si>
  <si>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</si>
  <si>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</si>
  <si>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</si>
  <si>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</si>
  <si>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</si>
  <si>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</si>
  <si>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</si>
  <si>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</si>
  <si>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</si>
  <si>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</si>
  <si>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</si>
  <si>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</si>
  <si>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</si>
  <si>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</si>
  <si>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</si>
  <si>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</si>
  <si>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</si>
  <si>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</si>
  <si>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</si>
  <si>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</si>
  <si>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</si>
  <si>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</si>
  <si>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</si>
  <si>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</si>
  <si>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</si>
  <si>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</si>
  <si>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</si>
  <si>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</si>
  <si>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</si>
  <si>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</si>
  <si>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</si>
  <si>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</si>
  <si>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</si>
  <si>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</si>
  <si>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</si>
  <si>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</si>
  <si>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</si>
  <si>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</si>
  <si>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</si>
  <si>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</si>
  <si>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</si>
  <si>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</si>
  <si>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</si>
  <si>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</si>
  <si>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</si>
  <si>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</si>
  <si>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</si>
  <si>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</si>
  <si>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</si>
  <si>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</si>
  <si>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</si>
  <si>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</si>
  <si>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</si>
  <si>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</si>
  <si>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</si>
  <si>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</si>
  <si>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</si>
  <si>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</si>
  <si>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</si>
  <si>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</si>
  <si>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</si>
  <si>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</si>
  <si>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</si>
  <si>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</si>
  <si>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</si>
  <si>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</si>
  <si>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</si>
  <si>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</si>
  <si>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</si>
  <si>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</si>
  <si>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</si>
  <si>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</si>
  <si>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</si>
  <si>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</si>
  <si>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</si>
  <si>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</si>
  <si>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</si>
  <si>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</si>
  <si>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</si>
  <si>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</si>
  <si>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</si>
  <si>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</si>
  <si>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</si>
  <si>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</si>
  <si>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</si>
  <si>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</si>
  <si>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</si>
  <si>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</si>
  <si>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</si>
  <si>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</si>
  <si>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</si>
  <si>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</si>
  <si>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</si>
  <si>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</si>
  <si>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</si>
  <si>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</si>
  <si>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</si>
  <si>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</si>
  <si>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</si>
  <si>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</si>
  <si>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</si>
  <si>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</si>
  <si>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</si>
  <si>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</si>
  <si>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</si>
  <si>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</si>
  <si>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</si>
  <si>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</si>
  <si>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</si>
  <si>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</si>
  <si>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</si>
  <si>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</si>
  <si>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</si>
  <si>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</si>
  <si>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</si>
  <si>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</si>
  <si>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</si>
  <si>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</si>
  <si>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</si>
  <si>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</si>
  <si>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</si>
  <si>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</si>
  <si>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</si>
  <si>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</si>
  <si>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</si>
  <si>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</si>
  <si>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</si>
  <si>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</si>
  <si>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</si>
  <si>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</si>
  <si>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</si>
  <si>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</si>
  <si>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</si>
  <si>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</si>
  <si>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</si>
  <si>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</si>
  <si>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</si>
  <si>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</si>
  <si>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</si>
  <si>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</si>
  <si>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</si>
  <si>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</si>
  <si>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</si>
  <si>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</si>
  <si>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</si>
  <si>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</si>
  <si>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</si>
  <si>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</si>
  <si>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</si>
  <si>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</si>
  <si>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</si>
  <si>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</si>
  <si>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</si>
  <si>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</si>
  <si>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</si>
  <si>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</si>
  <si>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</si>
  <si>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</si>
  <si>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</si>
  <si>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</si>
  <si>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</si>
  <si>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</si>
  <si>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</si>
  <si>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</si>
  <si>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</si>
  <si>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</si>
  <si>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</si>
  <si>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</si>
  <si>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</si>
  <si>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</si>
  <si>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</si>
  <si>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</si>
  <si>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</si>
  <si>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</si>
  <si>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</si>
  <si>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</si>
  <si>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</si>
  <si>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</si>
  <si>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</si>
  <si>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</si>
  <si>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</si>
  <si>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</si>
  <si>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</si>
  <si>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</si>
  <si>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</si>
  <si>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</si>
  <si>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</si>
  <si>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</si>
  <si>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</si>
  <si>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</si>
  <si>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</si>
  <si>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</si>
  <si>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</si>
  <si>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</si>
  <si>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</si>
  <si>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</si>
  <si>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</si>
  <si>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</si>
  <si>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</si>
  <si>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</si>
  <si>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</si>
  <si>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</si>
  <si>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</si>
  <si>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</si>
  <si>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</si>
  <si>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</si>
  <si>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</si>
  <si>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</si>
  <si>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</si>
  <si>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</si>
  <si>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</si>
  <si>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</si>
  <si>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</si>
  <si>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</si>
  <si>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</si>
  <si>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</si>
  <si>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</si>
  <si>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</si>
  <si>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</si>
  <si>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</si>
  <si>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</si>
  <si>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</si>
  <si>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</si>
  <si>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</si>
  <si>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</si>
  <si>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</si>
  <si>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</si>
  <si>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</si>
  <si>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</si>
  <si>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</si>
  <si>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</si>
  <si>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</si>
  <si>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</si>
  <si>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</si>
  <si>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</si>
  <si>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</si>
  <si>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</si>
  <si>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</si>
  <si>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</si>
  <si>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</si>
  <si>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</si>
  <si>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</si>
  <si>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</si>
  <si>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</si>
  <si>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</si>
  <si>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</si>
  <si>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</si>
  <si>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</si>
  <si>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</si>
  <si>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</si>
  <si>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</si>
  <si>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</si>
  <si>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</si>
  <si>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</si>
  <si>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</si>
  <si>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</si>
  <si>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</si>
  <si>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</si>
  <si>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</si>
  <si>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</si>
  <si>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</si>
  <si>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</si>
  <si>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</si>
  <si>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</si>
  <si>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</si>
  <si>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</si>
  <si>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</si>
  <si>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</si>
  <si>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</si>
  <si>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</si>
  <si>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</si>
  <si>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</si>
  <si>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</si>
  <si>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</si>
  <si>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</si>
  <si>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</si>
  <si>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</si>
  <si>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</si>
  <si>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</si>
  <si>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</si>
  <si>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</si>
  <si>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</si>
  <si>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</si>
  <si>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</si>
  <si>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</si>
  <si>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</si>
  <si>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</si>
  <si>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</si>
  <si>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</si>
  <si>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</si>
  <si>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</si>
  <si>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</si>
  <si>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</si>
  <si>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</si>
  <si>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</si>
  <si>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</si>
  <si>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</si>
  <si>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</si>
  <si>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</si>
  <si>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</si>
  <si>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</si>
  <si>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</si>
  <si>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</si>
  <si>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</si>
  <si>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</si>
  <si>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</si>
  <si>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</si>
  <si>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</si>
  <si>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</si>
  <si>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</si>
  <si>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</si>
  <si>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</si>
  <si>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</si>
  <si>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</si>
  <si>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</si>
  <si>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</si>
  <si>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</si>
  <si>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</si>
  <si>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</si>
  <si>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</si>
  <si>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</si>
  <si>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</si>
  <si>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</si>
  <si>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</si>
  <si>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</si>
  <si>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</si>
  <si>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</si>
  <si>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</si>
  <si>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</si>
  <si>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</si>
  <si>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</si>
  <si>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</si>
  <si>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</si>
  <si>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</si>
  <si>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</si>
  <si>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</si>
  <si>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</si>
  <si>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</si>
  <si>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</si>
  <si>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</si>
  <si>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</si>
  <si>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</si>
  <si>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</si>
  <si>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</si>
  <si>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</si>
  <si>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</si>
  <si>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</si>
  <si>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</si>
  <si>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</si>
  <si>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</si>
  <si>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</si>
  <si>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</si>
  <si>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</si>
  <si>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</si>
  <si>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</si>
  <si>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</si>
  <si>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</si>
  <si>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</si>
  <si>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</si>
  <si>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</si>
  <si>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</si>
  <si>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</si>
  <si>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</si>
  <si>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</si>
  <si>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</si>
  <si>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</si>
  <si>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</si>
  <si>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</si>
  <si>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</si>
  <si>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</si>
  <si>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</si>
  <si>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</si>
  <si>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</si>
  <si>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</si>
  <si>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</si>
  <si>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</si>
  <si>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</si>
  <si>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</si>
  <si>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</si>
  <si>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</si>
  <si>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</si>
  <si>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</si>
  <si>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</si>
  <si>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</si>
  <si>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</si>
  <si>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</si>
  <si>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</si>
  <si>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</si>
  <si>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</si>
  <si>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</si>
  <si>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</si>
  <si>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</si>
  <si>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</si>
  <si>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</si>
  <si>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</si>
  <si>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</si>
  <si>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</si>
  <si>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</si>
  <si>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</si>
  <si>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</si>
  <si>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</si>
  <si>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</si>
  <si>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</si>
  <si>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</si>
  <si>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</si>
  <si>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</si>
  <si>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</si>
  <si>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</si>
  <si>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</si>
  <si>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</si>
  <si>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</si>
  <si>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</si>
  <si>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</si>
  <si>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</si>
  <si>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</si>
  <si>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</si>
  <si>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</si>
  <si>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</si>
  <si>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</si>
  <si>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</si>
  <si>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</si>
  <si>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</si>
  <si>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</si>
  <si>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</si>
  <si>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</si>
  <si>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</si>
  <si>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</si>
  <si>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</si>
  <si>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</si>
  <si>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</si>
  <si>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</si>
  <si>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</si>
  <si>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</si>
  <si>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</si>
  <si>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</si>
  <si>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</si>
  <si>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</si>
  <si>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</si>
  <si>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</si>
  <si>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</si>
  <si>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</si>
  <si>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</si>
  <si>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</si>
  <si>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</si>
  <si>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</si>
  <si>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</si>
  <si>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</si>
  <si>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</si>
  <si>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</si>
  <si>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</si>
  <si>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</si>
  <si>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</si>
  <si>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</si>
  <si>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</si>
  <si>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</si>
  <si>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</si>
  <si>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</si>
  <si>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</si>
  <si>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</si>
  <si>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</si>
  <si>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</si>
  <si>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</si>
  <si>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</si>
  <si>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</si>
  <si>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</si>
  <si>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</si>
  <si>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</si>
  <si>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</si>
  <si>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</si>
  <si>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</si>
  <si>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</si>
  <si>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</si>
  <si>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</si>
  <si>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</si>
  <si>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</si>
  <si>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</si>
  <si>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</si>
  <si>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</si>
  <si>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</si>
  <si>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</si>
  <si>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</si>
  <si>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</si>
  <si>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</si>
  <si>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</si>
  <si>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</si>
  <si>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</si>
  <si>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</si>
  <si>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</si>
  <si>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</si>
  <si>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</si>
  <si>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</si>
  <si>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</si>
  <si>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</si>
  <si>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</si>
  <si>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</si>
  <si>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</si>
  <si>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</si>
  <si>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</si>
  <si>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</si>
  <si>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</si>
  <si>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</si>
  <si>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</si>
  <si>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</si>
  <si>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</si>
  <si>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</si>
  <si>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</si>
  <si>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</si>
  <si>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</si>
  <si>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</si>
  <si>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</si>
  <si>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</si>
  <si>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</si>
  <si>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</si>
  <si>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</si>
  <si>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</si>
  <si>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</si>
  <si>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</si>
  <si>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</si>
  <si>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</si>
  <si>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</si>
  <si>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</si>
  <si>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</si>
  <si>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</si>
  <si>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</si>
  <si>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</si>
  <si>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</si>
  <si>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</si>
  <si>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</si>
  <si>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</si>
  <si>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</si>
  <si>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</si>
  <si>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</si>
  <si>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</si>
  <si>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</si>
  <si>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</si>
  <si>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</si>
  <si>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</si>
  <si>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</si>
  <si>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</si>
  <si>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</si>
  <si>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</si>
  <si>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</si>
  <si>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</si>
  <si>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</si>
  <si>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</si>
  <si>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</si>
  <si>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</si>
  <si>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</si>
  <si>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</si>
  <si>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</si>
  <si>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</si>
  <si>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</si>
  <si>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</si>
  <si>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</si>
  <si>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</si>
  <si>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</si>
  <si>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</si>
  <si>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</si>
  <si>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</si>
  <si>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</si>
  <si>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</si>
  <si>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</si>
  <si>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</si>
  <si>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</si>
  <si>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</si>
  <si>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</si>
  <si>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</si>
  <si>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</si>
  <si>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</si>
  <si>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</si>
  <si>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</si>
  <si>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</si>
  <si>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</si>
  <si>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</si>
  <si>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</si>
  <si>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</si>
  <si>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</si>
  <si>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</si>
  <si>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</si>
  <si>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</si>
  <si>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</si>
  <si>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</si>
  <si>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</si>
  <si>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</si>
  <si>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</si>
  <si>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</si>
  <si>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</si>
  <si>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</si>
  <si>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</si>
  <si>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</si>
  <si>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</si>
  <si>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</si>
  <si>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</si>
  <si>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</si>
  <si>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</si>
  <si>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</si>
  <si>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</si>
  <si>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</si>
  <si>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</si>
  <si>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</si>
  <si>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</si>
  <si>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</si>
  <si>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</si>
  <si>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</si>
  <si>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</si>
  <si>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</si>
  <si>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</si>
  <si>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</si>
  <si>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</si>
  <si>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</si>
  <si>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</si>
  <si>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</si>
  <si>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</si>
  <si>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</si>
  <si>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</si>
  <si>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</si>
  <si>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</si>
  <si>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</si>
  <si>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</si>
  <si>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</si>
  <si>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</si>
  <si>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</si>
  <si>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</si>
  <si>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</si>
  <si>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</si>
  <si>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</si>
  <si>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</si>
  <si>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</si>
  <si>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</si>
  <si>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</si>
  <si>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</si>
  <si>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</si>
  <si>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</si>
  <si>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</si>
  <si>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</si>
  <si>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</si>
  <si>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</si>
  <si>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</si>
  <si>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</si>
  <si>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</si>
  <si>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</si>
  <si>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</si>
  <si>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</si>
  <si>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</si>
  <si>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</si>
  <si>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</si>
  <si>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</si>
  <si>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</si>
  <si>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</si>
  <si>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</si>
  <si>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</si>
  <si>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</si>
  <si>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</si>
  <si>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</si>
  <si>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</si>
  <si>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</si>
  <si>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</si>
  <si>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</si>
  <si>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</si>
  <si>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</si>
  <si>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</si>
  <si>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</si>
  <si>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</si>
  <si>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</si>
  <si>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</si>
  <si>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</si>
  <si>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</si>
  <si>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</si>
  <si>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</si>
  <si>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</si>
  <si>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</si>
  <si>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</si>
  <si>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</si>
  <si>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</si>
  <si>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</si>
  <si>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</si>
  <si>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</si>
  <si>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</si>
  <si>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</si>
  <si>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</si>
  <si>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</si>
  <si>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</si>
  <si>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</si>
  <si>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</si>
  <si>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</si>
  <si>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</si>
  <si>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</si>
  <si>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</si>
  <si>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</si>
  <si>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</si>
  <si>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</si>
  <si>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</si>
  <si>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</si>
  <si>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</si>
  <si>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</si>
  <si>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</si>
  <si>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</si>
  <si>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</si>
  <si>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</si>
  <si>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</si>
  <si>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</si>
  <si>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</si>
  <si>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</si>
  <si>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</si>
  <si>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</si>
  <si>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</si>
  <si>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</si>
  <si>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</si>
  <si>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</si>
  <si>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</si>
  <si>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</si>
  <si>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</si>
  <si>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</si>
  <si>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</si>
  <si>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</si>
  <si>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</si>
  <si>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</si>
  <si>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</si>
  <si>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</si>
  <si>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</si>
  <si>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</si>
  <si>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</si>
  <si>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</si>
  <si>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</si>
  <si>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</si>
  <si>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</si>
  <si>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</si>
  <si>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</si>
  <si>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</si>
  <si>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</si>
  <si>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</si>
  <si>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</si>
  <si>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</si>
  <si>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</si>
  <si>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</si>
  <si>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</si>
  <si>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</si>
  <si>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</si>
  <si>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</si>
  <si>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</si>
  <si>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</si>
  <si>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</si>
  <si>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</si>
  <si>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</si>
  <si>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</si>
  <si>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</si>
  <si>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</si>
  <si>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</si>
  <si>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</si>
  <si>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</si>
  <si>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</si>
  <si>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</si>
  <si>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</si>
  <si>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</si>
  <si>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</si>
  <si>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</si>
  <si>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</si>
  <si>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</si>
  <si>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</si>
  <si>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</si>
  <si>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</si>
  <si>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</si>
  <si>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</si>
  <si>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</si>
  <si>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</si>
  <si>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</si>
  <si>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</si>
  <si>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</si>
  <si>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</si>
  <si>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</si>
  <si>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</si>
  <si>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</si>
  <si>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</si>
  <si>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</si>
  <si>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</si>
  <si>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</si>
  <si>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</si>
  <si>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</si>
  <si>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</si>
  <si>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</si>
  <si>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</si>
  <si>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</si>
  <si>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</si>
  <si>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</si>
  <si>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</si>
  <si>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</si>
  <si>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</si>
  <si>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</si>
  <si>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</si>
  <si>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</si>
  <si>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</si>
  <si>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</si>
  <si>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</si>
  <si>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</si>
  <si>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</si>
  <si>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</si>
  <si>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</si>
  <si>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</si>
  <si>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</si>
  <si>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</si>
  <si>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</si>
  <si>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</si>
  <si>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</si>
  <si>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</si>
  <si>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</si>
  <si>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</si>
  <si>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</si>
  <si>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</si>
  <si>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</si>
  <si>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</si>
  <si>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</si>
  <si>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</si>
  <si>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</si>
  <si>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</si>
  <si>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</si>
  <si>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</si>
  <si>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</si>
  <si>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</si>
  <si>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</si>
  <si>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</si>
  <si>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</si>
  <si>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</si>
  <si>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</si>
  <si>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</si>
  <si>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</si>
  <si>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</si>
  <si>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</si>
  <si>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</si>
  <si>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</si>
  <si>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</si>
  <si>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</si>
  <si>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</si>
  <si>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</si>
  <si>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</si>
  <si>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</si>
  <si>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</si>
  <si>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</si>
  <si>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</si>
  <si>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</si>
  <si>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</si>
  <si>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</si>
  <si>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</si>
  <si>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</si>
  <si>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</si>
  <si>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</si>
  <si>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</si>
  <si>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</si>
  <si>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</si>
  <si>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</si>
  <si>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</si>
  <si>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</si>
  <si>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</si>
  <si>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</si>
  <si>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</si>
  <si>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</si>
  <si>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</si>
  <si>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</si>
  <si>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</si>
  <si>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</si>
  <si>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</si>
  <si>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</si>
  <si>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</si>
  <si>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</si>
  <si>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</si>
  <si>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</si>
  <si>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</si>
  <si>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</si>
  <si>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</si>
  <si>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</si>
  <si>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</si>
  <si>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</si>
  <si>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</si>
  <si>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</si>
  <si>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</si>
  <si>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</si>
  <si>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</si>
  <si>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</si>
  <si>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</si>
  <si>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</si>
  <si>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</si>
  <si>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</si>
  <si>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</si>
  <si>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</si>
  <si>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</si>
  <si>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</si>
  <si>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</si>
  <si>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</si>
  <si>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</si>
  <si>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</si>
  <si>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</si>
  <si>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</si>
  <si>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</si>
  <si>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</si>
  <si>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</si>
  <si>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</si>
  <si>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</si>
  <si>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</si>
  <si>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</si>
  <si>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</si>
  <si>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</si>
  <si>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</si>
  <si>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</si>
  <si>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</si>
  <si>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</si>
  <si>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</si>
  <si>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</si>
  <si>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</si>
  <si>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</si>
  <si>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</si>
  <si>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</si>
  <si>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</si>
  <si>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</si>
  <si>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</si>
  <si>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</si>
  <si>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</si>
  <si>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</si>
  <si>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</si>
  <si>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</si>
  <si>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</si>
  <si>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</si>
  <si>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</si>
  <si>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</si>
  <si>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</si>
  <si>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</si>
  <si>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</si>
  <si>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</si>
  <si>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</si>
  <si>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</si>
  <si>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</si>
  <si>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</si>
  <si>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</si>
  <si>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</si>
  <si>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</si>
  <si>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</si>
  <si>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</si>
  <si>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</si>
  <si>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</si>
  <si>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</si>
  <si>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</si>
  <si>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</si>
  <si>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</si>
  <si>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</si>
  <si>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</si>
  <si>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</si>
  <si>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</si>
  <si>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</si>
  <si>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</si>
  <si>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</si>
  <si>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</si>
  <si>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</si>
  <si>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</si>
  <si>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</si>
  <si>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</si>
  <si>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</si>
  <si>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</si>
  <si>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</si>
  <si>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</si>
  <si>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</si>
  <si>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</si>
  <si>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</si>
  <si>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</si>
  <si>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</si>
  <si>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</si>
  <si>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</si>
  <si>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</si>
  <si>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</si>
  <si>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</si>
  <si>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</si>
  <si>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</si>
  <si>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</si>
  <si>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</si>
  <si>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</si>
  <si>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</si>
  <si>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</si>
  <si>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</si>
  <si>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</si>
  <si>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</si>
  <si>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</si>
  <si>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</si>
  <si>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</si>
  <si>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</si>
  <si>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</si>
  <si>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</si>
  <si>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</si>
  <si>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</si>
  <si>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</si>
  <si>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</si>
  <si>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</si>
  <si>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</si>
  <si>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</si>
  <si>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</si>
  <si>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</si>
  <si>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</si>
  <si>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</si>
  <si>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</si>
  <si>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</si>
  <si>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</si>
  <si>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</si>
  <si>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</si>
  <si>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</si>
  <si>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</si>
  <si>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</si>
  <si>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</si>
  <si>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</si>
  <si>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</si>
  <si>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</si>
  <si>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</si>
  <si>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</si>
  <si>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</si>
  <si>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</si>
  <si>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</si>
  <si>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</si>
  <si>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</si>
  <si>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</si>
  <si>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</si>
  <si>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</si>
  <si>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</si>
  <si>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</si>
  <si>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</si>
  <si>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</si>
  <si>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</si>
  <si>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</si>
  <si>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</si>
  <si>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</si>
  <si>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</si>
  <si>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</si>
  <si>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</si>
  <si>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</si>
  <si>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</si>
  <si>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</si>
  <si>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</si>
  <si>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</si>
  <si>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</si>
  <si>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</si>
  <si>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</si>
  <si>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</si>
  <si>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</si>
  <si>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</si>
  <si>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</si>
  <si>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</si>
  <si>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</si>
  <si>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</si>
  <si>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</si>
  <si>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</si>
  <si>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</si>
  <si>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</si>
  <si>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</si>
  <si>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</si>
  <si>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</si>
  <si>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</si>
  <si>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</si>
  <si>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</si>
  <si>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</si>
  <si>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</si>
  <si>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</si>
  <si>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</si>
  <si>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</si>
  <si>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</si>
  <si>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</si>
  <si>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</si>
  <si>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</si>
  <si>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</si>
  <si>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</si>
  <si>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</si>
  <si>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</si>
  <si>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</si>
  <si>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</si>
  <si>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</si>
  <si>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</si>
  <si>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</si>
  <si>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</si>
  <si>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</si>
  <si>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</si>
  <si>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</si>
  <si>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</si>
  <si>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</si>
  <si>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</si>
  <si>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</si>
  <si>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</si>
  <si>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</si>
  <si>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</si>
  <si>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</si>
  <si>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</si>
  <si>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</si>
  <si>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</si>
  <si>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</si>
  <si>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</si>
  <si>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</si>
  <si>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</si>
  <si>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</si>
  <si>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</si>
  <si>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</si>
  <si>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</si>
  <si>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</si>
  <si>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</si>
  <si>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</si>
  <si>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</si>
  <si>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</si>
  <si>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</si>
  <si>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</si>
  <si>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</si>
  <si>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</si>
  <si>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</si>
  <si>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</si>
  <si>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</si>
  <si>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</si>
  <si>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</si>
  <si>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</si>
  <si>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</si>
  <si>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</si>
  <si>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</si>
  <si>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</si>
  <si>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</si>
  <si>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</si>
  <si>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</si>
  <si>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</si>
  <si>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</si>
  <si>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</si>
  <si>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</si>
  <si>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</si>
  <si>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</si>
  <si>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</si>
  <si>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</si>
  <si>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</si>
  <si>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</si>
  <si>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</si>
  <si>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</si>
  <si>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</si>
  <si>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</si>
  <si>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</si>
  <si>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</si>
  <si>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</si>
  <si>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</si>
  <si>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</si>
  <si>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</si>
  <si>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</si>
  <si>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</si>
  <si>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</si>
  <si>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</si>
  <si>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</si>
  <si>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</si>
  <si>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</si>
  <si>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</si>
  <si>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</si>
  <si>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</si>
  <si>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</si>
  <si>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</si>
  <si>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</si>
  <si>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</si>
  <si>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</si>
  <si>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</si>
  <si>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</si>
  <si>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</si>
  <si>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</si>
  <si>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</si>
  <si>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</si>
  <si>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</si>
  <si>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</si>
  <si>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</si>
  <si>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</si>
  <si>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</si>
  <si>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</si>
  <si>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</si>
  <si>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</si>
  <si>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</si>
  <si>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</si>
  <si>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</si>
  <si>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</si>
  <si>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</si>
  <si>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</si>
  <si>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</si>
  <si>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</si>
  <si>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</si>
  <si>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</si>
  <si>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</si>
  <si>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</si>
  <si>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</si>
  <si>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</si>
  <si>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</si>
  <si>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</si>
  <si>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</si>
  <si>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</si>
  <si>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</si>
  <si>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</si>
  <si>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</si>
  <si>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</si>
  <si>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</si>
  <si>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</si>
  <si>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</si>
  <si>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</si>
  <si>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</si>
  <si>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</si>
  <si>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</si>
  <si>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</si>
  <si>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</si>
  <si>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</si>
  <si>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</si>
  <si>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</si>
  <si>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</si>
  <si>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</si>
  <si>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</si>
  <si>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</si>
  <si>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</si>
  <si>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</si>
  <si>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</si>
  <si>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</si>
  <si>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</si>
  <si>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</si>
  <si>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</si>
  <si>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</si>
  <si>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</si>
  <si>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</si>
  <si>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</si>
  <si>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</si>
  <si>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</si>
  <si>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</si>
  <si>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</si>
  <si>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</si>
  <si>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</si>
  <si>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</si>
  <si>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</si>
  <si>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</si>
  <si>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</si>
  <si>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</si>
  <si>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</si>
  <si>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</si>
  <si>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</si>
  <si>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</si>
  <si>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</si>
  <si>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</si>
  <si>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</si>
  <si>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</si>
  <si>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</si>
  <si>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</si>
  <si>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</si>
  <si>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</si>
  <si>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</si>
  <si>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</si>
  <si>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</si>
  <si>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</si>
  <si>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</si>
  <si>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</si>
  <si>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</si>
  <si>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</si>
  <si>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</si>
  <si>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</si>
  <si>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</si>
  <si>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</si>
  <si>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</si>
  <si>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</si>
  <si>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</si>
  <si>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</si>
  <si>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</si>
  <si>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</si>
  <si>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</si>
  <si>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</si>
  <si>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</si>
  <si>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</si>
  <si>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</si>
  <si>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</si>
  <si>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</si>
  <si>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</si>
  <si>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</si>
  <si>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</si>
  <si>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</si>
  <si>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</si>
  <si>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</si>
  <si>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</si>
  <si>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</si>
  <si>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</si>
  <si>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</si>
  <si>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</si>
  <si>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</si>
  <si>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</si>
  <si>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</si>
  <si>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</si>
  <si>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</si>
  <si>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</si>
  <si>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</si>
  <si>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</si>
  <si>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</si>
  <si>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</si>
  <si>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</si>
  <si>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</si>
  <si>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</si>
  <si>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</si>
  <si>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</si>
  <si>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</si>
  <si>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</si>
  <si>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</si>
  <si>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</si>
  <si>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</si>
  <si>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</si>
  <si>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</si>
  <si>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</si>
  <si>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</si>
  <si>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</si>
  <si>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</si>
  <si>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</si>
  <si>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</si>
  <si>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</si>
  <si>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</si>
  <si>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</si>
  <si>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</si>
  <si>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</si>
  <si>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</si>
  <si>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</si>
  <si>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</si>
  <si>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</si>
  <si>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</si>
  <si>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</si>
  <si>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</si>
  <si>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</si>
  <si>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</si>
  <si>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</si>
  <si>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</si>
  <si>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</si>
  <si>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</si>
  <si>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</si>
  <si>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</si>
  <si>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</si>
  <si>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</si>
  <si>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</si>
  <si>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</si>
  <si>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</si>
  <si>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</si>
  <si>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</si>
  <si>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</si>
  <si>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</si>
  <si>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</si>
  <si>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</si>
  <si>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</si>
  <si>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</si>
  <si>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</si>
  <si>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</si>
  <si>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</si>
  <si>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</si>
  <si>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</si>
  <si>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</si>
  <si>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</si>
  <si>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</si>
  <si>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</si>
  <si>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</si>
  <si>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</si>
  <si>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</si>
  <si>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</si>
  <si>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</si>
  <si>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</si>
  <si>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</si>
  <si>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</si>
  <si>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</si>
  <si>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</si>
  <si>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</si>
  <si>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</si>
  <si>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</si>
  <si>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</si>
  <si>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</si>
  <si>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</si>
  <si>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</si>
  <si>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</si>
  <si>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</si>
  <si>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</si>
  <si>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</si>
  <si>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</si>
  <si>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</si>
  <si>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</si>
  <si>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</si>
  <si>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</si>
  <si>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</si>
  <si>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</si>
  <si>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</si>
  <si>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</si>
  <si>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</si>
  <si>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</si>
  <si>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</si>
  <si>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</si>
  <si>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</si>
  <si>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</si>
  <si>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</si>
  <si>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</si>
  <si>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</si>
  <si>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</si>
  <si>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</si>
  <si>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</si>
  <si>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</si>
  <si>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</si>
  <si>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</si>
  <si>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</si>
  <si>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</si>
  <si>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</si>
  <si>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</si>
  <si>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</si>
  <si>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</si>
  <si>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</si>
  <si>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</si>
  <si>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</si>
  <si>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</si>
  <si>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</si>
  <si>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</si>
  <si>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</si>
  <si>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</si>
  <si>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</si>
  <si>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</si>
  <si>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</si>
  <si>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</si>
  <si>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</si>
  <si>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</si>
  <si>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</si>
  <si>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</si>
  <si>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</si>
  <si>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</si>
  <si>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</si>
  <si>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</si>
  <si>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</si>
  <si>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</si>
  <si>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</si>
  <si>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</si>
  <si>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</si>
  <si>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</si>
  <si>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</si>
  <si>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</si>
  <si>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</si>
  <si>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</si>
  <si>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</si>
  <si>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</si>
  <si>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</si>
  <si>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</si>
  <si>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</si>
  <si>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</si>
  <si>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</si>
  <si>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</si>
  <si>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</si>
  <si>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</si>
  <si>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</si>
  <si>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</si>
  <si>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</si>
  <si>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</si>
  <si>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</si>
  <si>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</si>
  <si>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</si>
  <si>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</si>
  <si>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</si>
  <si>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</si>
  <si>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</si>
  <si>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</si>
  <si>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</si>
  <si>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</si>
  <si>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</si>
  <si>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</si>
  <si>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</si>
  <si>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</si>
  <si>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</si>
  <si>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</si>
  <si>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</si>
  <si>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</si>
  <si>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</si>
  <si>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</si>
  <si>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</si>
  <si>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</si>
  <si>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</si>
  <si>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</si>
  <si>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</si>
  <si>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</si>
  <si>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</si>
  <si>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</si>
  <si>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</si>
  <si>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</si>
  <si>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</si>
  <si>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</si>
  <si>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</si>
  <si>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</si>
  <si>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</si>
  <si>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</si>
  <si>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</si>
  <si>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</si>
  <si>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</si>
  <si>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</si>
  <si>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</si>
  <si>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</si>
  <si>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</si>
  <si>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</si>
  <si>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</si>
  <si>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</si>
  <si>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</si>
  <si>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</si>
  <si>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</si>
  <si>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</si>
  <si>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</si>
  <si>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</si>
  <si>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</si>
  <si>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</si>
  <si>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</si>
  <si>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</si>
  <si>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</si>
  <si>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</si>
  <si>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</si>
  <si>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</si>
  <si>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</si>
  <si>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</si>
  <si>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</si>
  <si>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</si>
  <si>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</si>
  <si>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</si>
  <si>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</si>
  <si>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</si>
  <si>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</si>
  <si>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</si>
  <si>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</si>
  <si>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</si>
  <si>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</si>
  <si>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</si>
  <si>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</si>
  <si>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</si>
  <si>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</si>
  <si>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</si>
  <si>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</si>
  <si>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</si>
  <si>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</si>
  <si>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</si>
  <si>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</si>
  <si>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</si>
  <si>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</si>
  <si>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</si>
  <si>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</si>
  <si>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</si>
  <si>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</si>
  <si>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</si>
  <si>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</si>
  <si>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</si>
  <si>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</si>
  <si>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</si>
  <si>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</si>
  <si>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</si>
  <si>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</si>
  <si>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</si>
  <si>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</si>
  <si>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</si>
  <si>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</si>
  <si>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</si>
  <si>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</si>
  <si>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</si>
  <si>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</si>
  <si>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</si>
  <si>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</si>
  <si>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</si>
  <si>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</si>
  <si>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</si>
  <si>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</si>
  <si>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</si>
  <si>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</si>
  <si>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</si>
  <si>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</si>
  <si>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</si>
  <si>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</si>
  <si>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</si>
  <si>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</si>
  <si>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</si>
  <si>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</si>
  <si>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</si>
  <si>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</si>
  <si>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</si>
  <si>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</si>
  <si>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</si>
  <si>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</si>
  <si>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</si>
  <si>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</si>
  <si>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</si>
  <si>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</si>
  <si>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</si>
  <si>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</si>
  <si>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</si>
  <si>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</si>
  <si>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</si>
  <si>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</si>
  <si>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</si>
  <si>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</si>
  <si>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</si>
  <si>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</si>
  <si>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</si>
  <si>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</si>
  <si>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</si>
  <si>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</si>
  <si>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</si>
  <si>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</si>
  <si>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</si>
  <si>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</si>
  <si>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</si>
  <si>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</si>
  <si>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</si>
  <si>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</si>
  <si>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</si>
  <si>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</si>
  <si>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</si>
  <si>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</si>
  <si>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</si>
  <si>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</si>
  <si>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</si>
  <si>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</si>
  <si>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</si>
  <si>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</si>
  <si>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</si>
  <si>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</si>
  <si>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</si>
  <si>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</si>
  <si>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</si>
  <si>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</si>
  <si>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</si>
  <si>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</si>
  <si>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</si>
  <si>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</si>
  <si>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</si>
  <si>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</si>
  <si>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</si>
  <si>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</si>
  <si>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</si>
  <si>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</si>
  <si>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</si>
  <si>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</si>
  <si>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</si>
  <si>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</si>
  <si>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</si>
  <si>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</si>
  <si>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</si>
  <si>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</si>
  <si>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</si>
  <si>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</si>
  <si>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</si>
  <si>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</si>
  <si>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</si>
  <si>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</si>
  <si>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</si>
  <si>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</si>
  <si>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</si>
  <si>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</si>
  <si>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</si>
  <si>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</si>
  <si>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</si>
  <si>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</si>
  <si>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</si>
  <si>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</si>
  <si>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</si>
  <si>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</si>
  <si>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</si>
  <si>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</si>
  <si>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</si>
  <si>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</si>
  <si>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</si>
  <si>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</si>
  <si>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</si>
  <si>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</si>
  <si>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</si>
  <si>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</si>
  <si>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</si>
  <si>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</si>
  <si>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</si>
  <si>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</si>
  <si>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</si>
  <si>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</si>
  <si>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</si>
  <si>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</si>
  <si>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</si>
  <si>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</si>
  <si>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</si>
  <si>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</si>
  <si>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</si>
  <si>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</si>
  <si>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</si>
  <si>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</si>
  <si>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</si>
  <si>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</si>
  <si>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</si>
  <si>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</si>
  <si>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</si>
  <si>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</si>
  <si>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</si>
  <si>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</si>
  <si>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</si>
  <si>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</si>
  <si>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</si>
  <si>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</si>
  <si>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</si>
  <si>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</si>
  <si>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</si>
  <si>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</si>
  <si>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</si>
  <si>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</si>
  <si>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</si>
  <si>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</si>
  <si>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</si>
  <si>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</si>
  <si>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</si>
  <si>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</si>
  <si>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</si>
  <si>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</si>
  <si>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</si>
  <si>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</si>
  <si>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</si>
  <si>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</si>
  <si>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</si>
  <si>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</si>
  <si>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</si>
  <si>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</si>
  <si>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</si>
  <si>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</si>
  <si>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</si>
  <si>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</si>
  <si>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</si>
  <si>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</si>
  <si>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</si>
  <si>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</si>
  <si>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</si>
  <si>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</si>
  <si>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</si>
  <si>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</si>
  <si>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</si>
  <si>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</si>
  <si>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</si>
  <si>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</si>
  <si>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</si>
  <si>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</si>
  <si>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</si>
  <si>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</si>
  <si>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</si>
  <si>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</si>
  <si>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</si>
  <si>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</si>
  <si>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</si>
  <si>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</si>
  <si>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</si>
  <si>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</si>
  <si>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</si>
  <si>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</si>
  <si>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</si>
  <si>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</si>
  <si>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</si>
  <si>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</si>
  <si>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</si>
  <si>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</si>
  <si>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</si>
  <si>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</si>
  <si>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</si>
  <si>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</si>
  <si>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</si>
  <si>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</si>
  <si>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</si>
  <si>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</si>
  <si>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</si>
  <si>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</si>
  <si>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</si>
  <si>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</si>
  <si>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</si>
  <si>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</si>
  <si>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</si>
  <si>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</si>
  <si>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</si>
  <si>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</si>
  <si>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</si>
  <si>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</si>
  <si>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</si>
  <si>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</si>
  <si>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</si>
  <si>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</si>
  <si>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</si>
  <si>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</si>
  <si>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</si>
  <si>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</si>
  <si>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</si>
  <si>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</si>
  <si>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</si>
  <si>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</si>
  <si>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</si>
  <si>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</si>
  <si>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</si>
  <si>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</si>
  <si>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</si>
  <si>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</si>
  <si>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</si>
  <si>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</si>
  <si>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</si>
  <si>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</si>
  <si>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</si>
  <si>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</si>
  <si>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</si>
  <si>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</si>
  <si>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</si>
  <si>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</si>
  <si>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</si>
  <si>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</si>
  <si>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</si>
  <si>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</si>
  <si>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</si>
  <si>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</si>
  <si>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</si>
  <si>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</si>
  <si>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</si>
  <si>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</si>
  <si>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</si>
  <si>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</si>
  <si>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</si>
  <si>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</si>
  <si>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</si>
  <si>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</si>
  <si>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</si>
  <si>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</si>
  <si>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</si>
  <si>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</si>
  <si>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</si>
  <si>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</si>
  <si>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</si>
  <si>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</si>
  <si>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</si>
  <si>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</si>
  <si>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</si>
  <si>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</si>
  <si>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</si>
  <si>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</si>
  <si>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</si>
  <si>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</si>
  <si>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</si>
  <si>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</si>
  <si>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</si>
  <si>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</si>
  <si>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</si>
  <si>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</si>
  <si>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</si>
  <si>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</si>
  <si>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</si>
  <si>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</si>
  <si>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</si>
  <si>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</si>
  <si>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</si>
  <si>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</si>
  <si>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</si>
  <si>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</si>
  <si>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</si>
  <si>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</si>
  <si>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</si>
  <si>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</si>
  <si>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</si>
  <si>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</si>
  <si>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</si>
  <si>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</si>
  <si>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</si>
  <si>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</si>
  <si>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</si>
  <si>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</si>
  <si>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</si>
  <si>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</si>
  <si>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</si>
  <si>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</si>
  <si>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</si>
  <si>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</si>
  <si>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</si>
  <si>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</si>
  <si>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</si>
  <si>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</si>
  <si>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</si>
  <si>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</si>
  <si>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</si>
  <si>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</si>
  <si>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</si>
  <si>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</si>
  <si>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</si>
  <si>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</si>
  <si>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</si>
  <si>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</si>
  <si>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</si>
  <si>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</si>
  <si>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</si>
  <si>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</si>
  <si>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</si>
  <si>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</si>
  <si>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</si>
  <si>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</si>
  <si>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</si>
  <si>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</si>
  <si>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</si>
  <si>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</si>
  <si>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</si>
  <si>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</si>
  <si>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</si>
  <si>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</si>
  <si>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</si>
  <si>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</si>
  <si>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</si>
  <si>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</si>
  <si>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</si>
  <si>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</si>
  <si>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</si>
  <si>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</si>
  <si>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</si>
  <si>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</si>
  <si>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</si>
  <si>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</si>
  <si>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</si>
  <si>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</si>
  <si>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</si>
  <si>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</si>
  <si>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</si>
  <si>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</si>
  <si>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</si>
  <si>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</si>
  <si>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</si>
  <si>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</si>
  <si>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</si>
  <si>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</si>
  <si>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</si>
  <si>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</si>
  <si>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</si>
  <si>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</si>
  <si>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</si>
  <si>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</si>
  <si>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</si>
  <si>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</si>
  <si>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</si>
  <si>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</si>
  <si>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</si>
  <si>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</si>
  <si>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</si>
  <si>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</si>
  <si>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</si>
  <si>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</si>
  <si>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</si>
  <si>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</si>
  <si>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</si>
  <si>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</si>
  <si>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</si>
  <si>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</si>
  <si>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</si>
  <si>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</si>
  <si>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</si>
  <si>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</si>
  <si>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</si>
  <si>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</si>
  <si>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</si>
  <si>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</si>
  <si>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</si>
  <si>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</si>
  <si>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</si>
  <si>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</si>
  <si>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</si>
  <si>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</si>
  <si>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</si>
  <si>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</si>
  <si>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</si>
  <si>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</si>
  <si>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</si>
  <si>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</si>
  <si>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</si>
  <si>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</si>
  <si>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</si>
  <si>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</si>
  <si>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</si>
  <si>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</si>
  <si>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</si>
  <si>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</si>
  <si>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</si>
  <si>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</si>
  <si>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</si>
  <si>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</si>
  <si>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</si>
  <si>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</si>
  <si>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</si>
  <si>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</si>
  <si>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</si>
  <si>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</si>
  <si>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</si>
  <si>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</si>
  <si>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</si>
  <si>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</si>
  <si>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</si>
  <si>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</si>
  <si>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</si>
  <si>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</si>
  <si>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</si>
  <si>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</si>
  <si>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</si>
  <si>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</si>
  <si>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</si>
  <si>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</si>
  <si>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</si>
  <si>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</si>
  <si>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</si>
  <si>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</si>
  <si>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</si>
  <si>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</si>
  <si>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</si>
  <si>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</si>
  <si>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</si>
  <si>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</si>
  <si>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</si>
  <si>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</si>
  <si>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</si>
  <si>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</si>
  <si>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</si>
  <si>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</si>
  <si>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</si>
  <si>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</si>
  <si>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</si>
  <si>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</si>
  <si>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</si>
  <si>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</si>
  <si>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</si>
  <si>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</si>
  <si>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</si>
  <si>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</si>
  <si>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</si>
  <si>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</si>
  <si>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</si>
  <si>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</si>
  <si>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</si>
  <si>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</si>
  <si>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</si>
  <si>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</si>
  <si>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</si>
  <si>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</si>
  <si>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</si>
  <si>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</si>
  <si>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</si>
  <si>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</si>
  <si>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</si>
  <si>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</si>
  <si>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</si>
  <si>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</si>
  <si>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</si>
  <si>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</si>
  <si>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</si>
  <si>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</si>
  <si>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</si>
  <si>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</si>
  <si>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</si>
  <si>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</si>
  <si>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</si>
  <si>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</si>
  <si>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</si>
  <si>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</si>
  <si>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</si>
  <si>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</si>
  <si>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</si>
  <si>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</si>
  <si>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</si>
  <si>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</si>
  <si>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</si>
  <si>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</si>
  <si>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</si>
  <si>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</si>
  <si>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</si>
  <si>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</si>
  <si>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</si>
  <si>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</si>
  <si>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</si>
  <si>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</si>
  <si>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</si>
  <si>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</si>
  <si>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</si>
  <si>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</si>
  <si>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</si>
  <si>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</si>
  <si>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</si>
  <si>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</si>
  <si>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</si>
  <si>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</si>
  <si>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</si>
  <si>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</si>
  <si>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</si>
  <si>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</si>
  <si>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</si>
  <si>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</si>
  <si>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</si>
  <si>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</si>
  <si>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</si>
  <si>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</si>
  <si>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</si>
  <si>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</si>
  <si>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</si>
  <si>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</si>
  <si>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</si>
  <si>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</si>
  <si>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</si>
  <si>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</si>
  <si>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</si>
  <si>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</si>
  <si>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</si>
  <si>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</si>
  <si>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</si>
  <si>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</si>
  <si>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</si>
  <si>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</si>
  <si>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</si>
  <si>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</si>
  <si>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</si>
  <si>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</si>
  <si>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</si>
  <si>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</si>
  <si>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</si>
  <si>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</si>
  <si>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</si>
  <si>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</si>
  <si>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</si>
  <si>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</si>
  <si>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</si>
  <si>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</si>
  <si>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</si>
  <si>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</si>
  <si>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</si>
  <si>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</si>
  <si>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</si>
  <si>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</si>
  <si>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</si>
  <si>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</si>
  <si>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</si>
  <si>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</si>
  <si>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</si>
  <si>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</si>
  <si>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</si>
  <si>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</si>
  <si>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</si>
  <si>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</si>
  <si>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</si>
  <si>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</si>
  <si>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</si>
  <si>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</si>
  <si>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</si>
  <si>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</si>
  <si>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</si>
  <si>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</si>
  <si>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</si>
  <si>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</si>
  <si>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</si>
  <si>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</si>
  <si>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</si>
  <si>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</si>
  <si>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</si>
  <si>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</si>
  <si>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</si>
  <si>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</si>
  <si>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</si>
  <si>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</si>
  <si>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</si>
  <si>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</si>
  <si>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</si>
  <si>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</si>
  <si>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</si>
  <si>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</si>
  <si>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</si>
  <si>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</si>
  <si>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</si>
  <si>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</si>
  <si>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</si>
  <si>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</si>
  <si>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</si>
  <si>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</si>
  <si>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</si>
  <si>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</si>
  <si>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</si>
  <si>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</si>
  <si>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</si>
  <si>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</si>
  <si>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</si>
  <si>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</si>
  <si>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</si>
  <si>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</si>
  <si>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</si>
  <si>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</si>
  <si>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</si>
  <si>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</si>
  <si>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</si>
  <si>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</si>
  <si>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</si>
  <si>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</si>
  <si>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</si>
  <si>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</si>
  <si>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</si>
  <si>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</si>
  <si>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</si>
  <si>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</si>
  <si>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</si>
  <si>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</si>
  <si>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</si>
  <si>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</si>
  <si>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</si>
  <si>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</si>
  <si>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</si>
  <si>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</si>
  <si>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</si>
  <si>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</si>
  <si>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</si>
  <si>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</si>
  <si>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</si>
  <si>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</si>
  <si>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</si>
  <si>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</si>
  <si>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</si>
  <si>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</si>
  <si>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</si>
  <si>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</si>
  <si>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</si>
  <si>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</si>
  <si>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</si>
  <si>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</si>
  <si>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</si>
  <si>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</si>
  <si>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</si>
  <si>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</si>
  <si>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</si>
  <si>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</si>
  <si>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</si>
  <si>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</si>
  <si>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</si>
  <si>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</si>
  <si>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</si>
  <si>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</si>
  <si>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</si>
  <si>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</si>
  <si>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</si>
  <si>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</si>
  <si>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</si>
  <si>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</si>
  <si>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</si>
  <si>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</si>
  <si>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</si>
  <si>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</si>
  <si>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</si>
  <si>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</si>
  <si>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</si>
  <si>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</si>
  <si>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</si>
  <si>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</si>
  <si>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</si>
  <si>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</si>
  <si>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</si>
  <si>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</si>
  <si>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</si>
  <si>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</si>
  <si>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</si>
  <si>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</si>
  <si>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</si>
  <si>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</si>
  <si>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</si>
  <si>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</si>
  <si>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</si>
  <si>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</si>
  <si>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</si>
  <si>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</si>
  <si>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</si>
  <si>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</si>
  <si>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</si>
  <si>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</si>
  <si>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</si>
  <si>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</si>
  <si>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</si>
  <si>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</si>
  <si>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</si>
  <si>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</si>
  <si>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</si>
  <si>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</si>
  <si>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</si>
  <si>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</si>
  <si>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</si>
  <si>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</si>
  <si>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</si>
  <si>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</si>
  <si>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</si>
  <si>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</si>
  <si>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</si>
  <si>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</si>
  <si>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</si>
  <si>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</si>
  <si>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</si>
  <si>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</si>
  <si>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</si>
  <si>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</si>
  <si>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</si>
  <si>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</si>
  <si>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</si>
  <si>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</si>
  <si>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</si>
  <si>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</si>
  <si>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</si>
  <si>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</si>
  <si>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</si>
  <si>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</si>
  <si>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</si>
  <si>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</si>
  <si>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</si>
  <si>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</si>
  <si>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</si>
  <si>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</si>
  <si>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</si>
  <si>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</si>
  <si>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</si>
  <si>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</si>
  <si>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</si>
  <si>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</si>
  <si>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</si>
  <si>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</si>
  <si>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</si>
  <si>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</si>
  <si>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</si>
  <si>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</si>
  <si>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</si>
  <si>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</si>
  <si>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</si>
  <si>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</si>
  <si>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</si>
  <si>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</si>
  <si>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</si>
  <si>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</si>
  <si>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</si>
  <si>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</si>
  <si>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</si>
  <si>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</si>
  <si>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</si>
  <si>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</si>
  <si>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</si>
  <si>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</si>
  <si>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</si>
  <si>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</si>
  <si>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</si>
  <si>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</si>
  <si>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</si>
  <si>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</si>
  <si>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</si>
  <si>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</si>
  <si>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</si>
  <si>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</si>
  <si>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</si>
  <si>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</si>
  <si>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</si>
  <si>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</si>
  <si>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</si>
  <si>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</si>
  <si>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</si>
  <si>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</si>
  <si>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</si>
  <si>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</si>
  <si>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</si>
  <si>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</si>
  <si>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</si>
  <si>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</si>
  <si>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</si>
  <si>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</si>
  <si>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</si>
  <si>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</si>
  <si>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</si>
  <si>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</si>
  <si>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</si>
  <si>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</si>
  <si>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</si>
  <si>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</si>
  <si>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</si>
  <si>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</si>
  <si>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</si>
  <si>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</si>
  <si>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</si>
  <si>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</si>
  <si>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</si>
  <si>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</si>
  <si>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</si>
  <si>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</si>
  <si>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</si>
  <si>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</si>
  <si>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</si>
  <si>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</si>
  <si>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</si>
  <si>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</si>
  <si>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</si>
  <si>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</si>
  <si>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</si>
  <si>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</si>
  <si>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</si>
  <si>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</si>
  <si>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</si>
  <si>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</si>
  <si>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</si>
  <si>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</si>
  <si>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</si>
  <si>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</si>
  <si>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</si>
  <si>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</si>
  <si>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</si>
  <si>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</si>
  <si>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</si>
  <si>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</si>
  <si>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</si>
  <si>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</si>
  <si>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</si>
  <si>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</si>
  <si>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</si>
  <si>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</si>
  <si>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</si>
  <si>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</si>
  <si>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</si>
  <si>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</si>
  <si>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</si>
  <si>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</si>
  <si>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</si>
  <si>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</si>
  <si>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</si>
  <si>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</si>
  <si>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</si>
  <si>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</si>
  <si>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</si>
  <si>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</si>
  <si>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</si>
  <si>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</si>
  <si>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</si>
  <si>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</si>
  <si>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</si>
  <si>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</si>
  <si>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</si>
  <si>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</si>
  <si>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</si>
  <si>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</si>
  <si>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</si>
  <si>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</si>
  <si>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</si>
  <si>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</si>
  <si>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</si>
  <si>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</si>
  <si>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</si>
  <si>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</si>
  <si>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</si>
  <si>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</si>
  <si>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</si>
  <si>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</si>
  <si>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</si>
  <si>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</si>
  <si>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</si>
  <si>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</si>
  <si>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</si>
  <si>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</si>
  <si>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</si>
  <si>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</si>
  <si>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</si>
  <si>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</si>
  <si>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</si>
  <si>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</si>
  <si>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</si>
  <si>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</si>
  <si>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</si>
  <si>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</si>
  <si>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</si>
  <si>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</si>
  <si>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</si>
  <si>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</si>
  <si>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</si>
  <si>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</si>
  <si>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</si>
  <si>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</si>
  <si>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</si>
  <si>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</si>
  <si>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</si>
  <si>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</si>
  <si>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</si>
  <si>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</si>
  <si>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</si>
  <si>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</si>
  <si>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</si>
  <si>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</si>
  <si>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</si>
  <si>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</si>
  <si>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</si>
  <si>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</si>
  <si>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</si>
  <si>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</si>
  <si>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</si>
  <si>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</si>
  <si>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</si>
  <si>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</si>
  <si>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</si>
  <si>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</si>
  <si>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</si>
  <si>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</si>
  <si>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</si>
  <si>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</si>
  <si>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</si>
  <si>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</si>
  <si>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</si>
  <si>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</si>
  <si>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</si>
  <si>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</si>
  <si>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</si>
  <si>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</si>
  <si>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</si>
  <si>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</si>
  <si>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</si>
  <si>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</si>
  <si>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</si>
  <si>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</si>
  <si>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</si>
  <si>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</si>
  <si>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</si>
  <si>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</si>
  <si>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</si>
  <si>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</si>
  <si>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</si>
  <si>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</si>
  <si>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</si>
  <si>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</si>
  <si>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</si>
  <si>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</si>
  <si>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</si>
  <si>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</si>
  <si>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</si>
  <si>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</si>
  <si>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</si>
  <si>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</si>
  <si>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</si>
  <si>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</si>
  <si>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</si>
  <si>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</si>
  <si>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</si>
  <si>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</si>
  <si>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</si>
  <si>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</si>
  <si>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</si>
  <si>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</si>
  <si>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</si>
  <si>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</si>
  <si>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</si>
  <si>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</si>
  <si>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</si>
  <si>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</si>
  <si>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</si>
  <si>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</si>
  <si>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</si>
  <si>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</si>
  <si>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</si>
  <si>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</si>
  <si>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</si>
  <si>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</si>
  <si>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</si>
  <si>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</si>
  <si>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</si>
  <si>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</si>
  <si>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</si>
  <si>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</si>
  <si>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</si>
  <si>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</si>
  <si>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</si>
  <si>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</si>
  <si>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</si>
  <si>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</si>
  <si>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</si>
  <si>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</si>
  <si>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</si>
  <si>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</si>
  <si>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</si>
  <si>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</si>
  <si>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</si>
  <si>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</si>
  <si>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</si>
  <si>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</si>
  <si>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</si>
  <si>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</si>
  <si>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</si>
  <si>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</si>
  <si>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</si>
  <si>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</si>
  <si>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</si>
  <si>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</si>
  <si>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</si>
  <si>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</si>
  <si>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</si>
  <si>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</si>
  <si>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</si>
  <si>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</si>
  <si>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</si>
  <si>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</si>
  <si>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</si>
  <si>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</si>
  <si>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</si>
  <si>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</si>
  <si>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</si>
  <si>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</si>
  <si>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</si>
  <si>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</si>
  <si>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</si>
  <si>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</si>
  <si>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</si>
  <si>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</si>
  <si>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</si>
  <si>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</si>
  <si>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</si>
  <si>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</si>
  <si>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</si>
  <si>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</si>
  <si>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</si>
  <si>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</si>
  <si>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</si>
  <si>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</si>
  <si>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</si>
  <si>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</si>
  <si>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</si>
  <si>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</si>
  <si>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</si>
  <si>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</si>
  <si>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</si>
  <si>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</si>
  <si>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</si>
  <si>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</si>
  <si>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</si>
  <si>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</si>
  <si>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</si>
  <si>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</si>
  <si>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</si>
  <si>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</si>
  <si>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</si>
  <si>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</si>
  <si>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</si>
  <si>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</si>
  <si>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</si>
  <si>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</si>
  <si>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</si>
  <si>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</si>
  <si>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</si>
  <si>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</si>
  <si>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</si>
  <si>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</si>
  <si>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</si>
  <si>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</si>
  <si>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</si>
  <si>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</si>
  <si>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</si>
  <si>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</si>
  <si>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</si>
  <si>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</si>
  <si>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</si>
  <si>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</si>
  <si>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</si>
  <si>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</si>
  <si>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</si>
  <si>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</si>
  <si>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</si>
  <si>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</si>
  <si>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</si>
  <si>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</si>
  <si>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</si>
  <si>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</si>
  <si>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</si>
  <si>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</si>
  <si>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</si>
  <si>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</si>
  <si>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</si>
  <si>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</si>
  <si>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</si>
  <si>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</si>
  <si>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</si>
  <si>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</si>
  <si>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</si>
  <si>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</si>
  <si>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</si>
  <si>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</si>
  <si>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</si>
  <si>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</si>
  <si>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</si>
  <si>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</si>
  <si>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</si>
  <si>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</si>
  <si>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</si>
  <si>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</si>
  <si>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</si>
  <si>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</si>
  <si>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</si>
  <si>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</si>
  <si>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</si>
  <si>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</si>
  <si>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</si>
  <si>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</si>
  <si>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</si>
  <si>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</si>
  <si>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</si>
  <si>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</si>
  <si>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</si>
  <si>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</si>
  <si>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</si>
  <si>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</si>
  <si>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</si>
  <si>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</si>
  <si>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</si>
  <si>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</si>
  <si>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</si>
  <si>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</si>
  <si>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</si>
  <si>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</si>
  <si>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</si>
  <si>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</si>
  <si>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</si>
  <si>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</si>
  <si>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</si>
  <si>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</si>
  <si>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</si>
  <si>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</si>
  <si>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</si>
  <si>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</si>
  <si>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</si>
  <si>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</si>
  <si>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</si>
  <si>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</si>
  <si>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</si>
  <si>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</si>
  <si>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</si>
  <si>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</si>
  <si>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</si>
  <si>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</si>
  <si>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</si>
  <si>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</si>
  <si>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</si>
  <si>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</si>
  <si>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</si>
  <si>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</si>
  <si>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</si>
  <si>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</si>
  <si>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</si>
  <si>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</si>
  <si>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</si>
  <si>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</si>
  <si>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</si>
  <si>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</si>
  <si>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</si>
  <si>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</si>
  <si>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</si>
  <si>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</si>
  <si>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</si>
  <si>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</si>
  <si>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</si>
  <si>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</si>
  <si>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</si>
  <si>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</si>
  <si>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</si>
  <si>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</si>
  <si>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</si>
  <si>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</si>
  <si>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</si>
  <si>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</si>
  <si>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</si>
  <si>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</si>
  <si>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</si>
  <si>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</si>
  <si>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</si>
  <si>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</si>
  <si>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</si>
  <si>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</si>
  <si>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</si>
  <si>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</si>
  <si>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</si>
  <si>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</si>
  <si>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</si>
  <si>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</si>
  <si>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</si>
  <si>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</si>
  <si>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</si>
  <si>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</si>
  <si>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</si>
  <si>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</si>
  <si>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</si>
  <si>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</si>
  <si>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</si>
  <si>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</si>
  <si>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</si>
  <si>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</si>
  <si>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</si>
  <si>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</si>
  <si>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</si>
  <si>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</si>
  <si>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</si>
  <si>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</si>
  <si>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</si>
  <si>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</si>
  <si>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</si>
  <si>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</si>
  <si>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</si>
  <si>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</si>
  <si>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</si>
  <si>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</si>
  <si>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</si>
  <si>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</si>
  <si>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</si>
  <si>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</si>
  <si>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</si>
  <si>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</si>
  <si>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</si>
  <si>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</si>
  <si>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</si>
  <si>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</si>
  <si>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</si>
  <si>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</si>
  <si>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</si>
  <si>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</si>
  <si>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</si>
  <si>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</si>
  <si>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</si>
  <si>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</si>
  <si>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</si>
  <si>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</si>
  <si>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</si>
  <si>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</si>
  <si>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</si>
  <si>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</si>
  <si>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</si>
  <si>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</si>
  <si>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</si>
  <si>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</si>
  <si>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</si>
  <si>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</si>
  <si>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</si>
  <si>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</si>
  <si>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</si>
  <si>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</si>
  <si>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</si>
  <si>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</si>
  <si>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</si>
  <si>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</si>
  <si>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</si>
  <si>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</si>
  <si>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</si>
  <si>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</si>
  <si>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</si>
  <si>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</si>
  <si>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</si>
  <si>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</si>
  <si>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</si>
  <si>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</si>
  <si>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</si>
  <si>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</si>
  <si>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</si>
  <si>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</si>
  <si>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</si>
  <si>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</si>
  <si>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</si>
  <si>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</si>
  <si>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</si>
  <si>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</si>
  <si>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</si>
  <si>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</si>
  <si>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</si>
  <si>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</si>
  <si>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</si>
  <si>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</si>
  <si>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</si>
  <si>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</si>
  <si>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</si>
  <si>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</si>
  <si>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</si>
  <si>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</si>
  <si>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</si>
  <si>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</si>
  <si>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</si>
  <si>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</si>
  <si>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</si>
  <si>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</si>
  <si>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</si>
  <si>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</si>
  <si>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</si>
  <si>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</si>
  <si>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</si>
  <si>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</si>
  <si>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</si>
  <si>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</si>
  <si>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</si>
  <si>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</si>
  <si>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</si>
  <si>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</si>
  <si>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</si>
  <si>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</si>
  <si>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</si>
  <si>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</si>
  <si>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</si>
  <si>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</si>
  <si>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</si>
  <si>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</si>
  <si>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</si>
  <si>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</si>
  <si>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</si>
  <si>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</si>
  <si>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</si>
  <si>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</si>
  <si>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</si>
  <si>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</si>
  <si>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</si>
  <si>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</si>
  <si>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</si>
  <si>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</si>
  <si>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</si>
  <si>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</si>
  <si>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</si>
  <si>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</si>
  <si>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</si>
  <si>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</si>
  <si>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</si>
  <si>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</si>
  <si>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</si>
  <si>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</si>
  <si>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</si>
  <si>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</si>
  <si>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</si>
  <si>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</si>
  <si>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</si>
  <si>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</si>
  <si>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</si>
  <si>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</si>
  <si>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</si>
  <si>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</si>
  <si>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</si>
  <si>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</si>
  <si>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</si>
  <si>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</si>
  <si>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</si>
  <si>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</si>
  <si>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</si>
  <si>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</si>
  <si>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</si>
  <si>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</si>
  <si>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</si>
  <si>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</si>
  <si>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</si>
  <si>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</si>
  <si>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</si>
  <si>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</si>
  <si>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</si>
  <si>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</si>
  <si>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</si>
  <si>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</si>
  <si>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</si>
  <si>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</si>
  <si>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</si>
  <si>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</si>
  <si>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</si>
  <si>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</si>
  <si>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</si>
  <si>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</si>
  <si>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</si>
  <si>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</si>
  <si>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</si>
  <si>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</si>
  <si>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</si>
  <si>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</si>
  <si>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</si>
  <si>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</si>
  <si>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</si>
  <si>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</si>
  <si>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</si>
  <si>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</si>
  <si>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</si>
  <si>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</si>
  <si>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</si>
  <si>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</si>
  <si>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</si>
  <si>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</si>
  <si>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</si>
  <si>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</si>
  <si>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</si>
  <si>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</si>
  <si>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</si>
  <si>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</si>
  <si>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</si>
  <si>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</si>
  <si>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</si>
  <si>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</si>
  <si>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</si>
  <si>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</si>
  <si>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</si>
  <si>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</si>
  <si>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</si>
  <si>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</si>
  <si>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</si>
  <si>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</si>
  <si>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</si>
  <si>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</si>
  <si>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</si>
  <si>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</si>
  <si>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</si>
  <si>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</si>
  <si>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</si>
  <si>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</si>
  <si>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</si>
  <si>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</si>
  <si>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</si>
  <si>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</si>
  <si>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</si>
  <si>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</si>
  <si>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</si>
  <si>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</si>
  <si>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</si>
  <si>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</si>
  <si>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</si>
  <si>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</si>
  <si>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</si>
  <si>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</si>
  <si>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</si>
  <si>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</si>
  <si>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</si>
  <si>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</si>
  <si>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</si>
  <si>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</si>
  <si>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</si>
  <si>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</si>
  <si>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</si>
  <si>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</si>
  <si>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</si>
  <si>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</si>
  <si>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</si>
  <si>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</si>
  <si>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</si>
  <si>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</si>
  <si>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</si>
  <si>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</si>
  <si>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</si>
  <si>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</si>
  <si>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</si>
  <si>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</si>
  <si>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</si>
  <si>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</si>
  <si>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</si>
  <si>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</si>
  <si>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</si>
  <si>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</si>
  <si>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</si>
  <si>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</si>
  <si>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</si>
  <si>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</si>
  <si>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</si>
  <si>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</si>
  <si>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</si>
  <si>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</si>
  <si>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</si>
  <si>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</si>
  <si>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</si>
  <si>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</si>
  <si>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</si>
  <si>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</si>
  <si>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</si>
  <si>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</si>
  <si>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</si>
  <si>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</si>
  <si>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</si>
  <si>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</si>
  <si>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</si>
  <si>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</si>
  <si>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</si>
  <si>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</si>
  <si>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</si>
  <si>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</si>
  <si>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</si>
  <si>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</si>
  <si>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</si>
  <si>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</si>
  <si>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</si>
  <si>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</si>
  <si>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</si>
  <si>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</si>
  <si>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</si>
  <si>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</si>
  <si>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</si>
  <si>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</si>
  <si>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</si>
  <si>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</si>
  <si>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</si>
  <si>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</si>
  <si>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</si>
  <si>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</si>
  <si>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</si>
  <si>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</si>
  <si>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</si>
  <si>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</si>
  <si>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</si>
  <si>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</si>
  <si>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</si>
  <si>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</si>
  <si>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</si>
  <si>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</si>
  <si>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</si>
  <si>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</si>
  <si>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</si>
  <si>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</si>
  <si>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</si>
  <si>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</si>
  <si>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</si>
  <si>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</si>
  <si>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</si>
  <si>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</si>
  <si>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</si>
  <si>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</si>
  <si>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</si>
  <si>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</si>
  <si>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</si>
  <si>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</si>
  <si>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</si>
  <si>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</si>
  <si>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</si>
  <si>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</si>
  <si>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</si>
  <si>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</si>
  <si>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</si>
  <si>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</si>
  <si>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</si>
  <si>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</si>
  <si>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</si>
  <si>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</si>
  <si>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</si>
  <si>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</si>
  <si>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</si>
  <si>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</si>
  <si>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</si>
  <si>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</si>
  <si>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</si>
  <si>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</si>
  <si>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</si>
  <si>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</si>
  <si>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</si>
  <si>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</si>
  <si>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</si>
  <si>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</si>
  <si>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</si>
  <si>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</si>
  <si>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</si>
  <si>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</si>
  <si>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</si>
  <si>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</si>
  <si>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</si>
  <si>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</si>
  <si>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</si>
  <si>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</si>
  <si>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</si>
  <si>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</si>
  <si>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</si>
  <si>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</si>
  <si>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</si>
  <si>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</si>
  <si>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</si>
  <si>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</si>
  <si>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</si>
  <si>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</si>
  <si>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</si>
  <si>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</si>
  <si>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</si>
  <si>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</si>
  <si>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</si>
  <si>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</si>
  <si>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</si>
  <si>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</si>
  <si>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</si>
  <si>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</si>
  <si>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</si>
  <si>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</si>
  <si>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</si>
  <si>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</si>
  <si>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</si>
  <si>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</si>
  <si>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</si>
  <si>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</si>
  <si>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</si>
  <si>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</si>
  <si>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</si>
  <si>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</si>
  <si>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</si>
  <si>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</si>
  <si>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</si>
  <si>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</si>
  <si>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</si>
  <si>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</si>
  <si>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</si>
  <si>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</si>
  <si>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</si>
  <si>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</si>
  <si>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</si>
  <si>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</si>
  <si>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</si>
  <si>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</si>
  <si>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</si>
  <si>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</si>
  <si>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</si>
  <si>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</si>
  <si>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</si>
  <si>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</si>
  <si>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</si>
  <si>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</si>
  <si>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</si>
  <si>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</si>
  <si>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</si>
  <si>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</si>
  <si>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</si>
  <si>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</si>
  <si>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</si>
  <si>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</si>
  <si>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</si>
  <si>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</si>
  <si>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</si>
  <si>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</si>
  <si>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</si>
  <si>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</si>
  <si>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</si>
  <si>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</si>
  <si>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</si>
  <si>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</si>
  <si>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</si>
  <si>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</si>
  <si>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</si>
  <si>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</si>
  <si>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</si>
  <si>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</si>
  <si>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</si>
  <si>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</si>
  <si>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</si>
  <si>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</si>
  <si>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</si>
  <si>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</si>
  <si>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</si>
  <si>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</si>
  <si>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</si>
  <si>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</si>
  <si>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</si>
  <si>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</si>
  <si>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</si>
  <si>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</si>
  <si>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</si>
  <si>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</si>
  <si>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</si>
  <si>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</si>
  <si>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</si>
  <si>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</si>
  <si>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</si>
  <si>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</si>
  <si>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</si>
  <si>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</si>
  <si>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</si>
  <si>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</si>
  <si>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</si>
  <si>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</si>
  <si>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</si>
  <si>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</si>
  <si>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</si>
  <si>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</si>
  <si>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</si>
  <si>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</si>
  <si>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</si>
  <si>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</si>
  <si>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</si>
  <si>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</si>
  <si>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</si>
  <si>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</si>
  <si>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</si>
  <si>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</si>
  <si>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30 min</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</si>
  <si>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</si>
  <si>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</si>
  <si>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</si>
  <si>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</si>
  <si>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</si>
  <si>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</si>
  <si>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</si>
  <si>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</si>
  <si>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</si>
  <si>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</si>
  <si>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</si>
  <si>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t>
  </si>
  <si>
    <t>Jiz0092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</si>
</sst>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295.22977407407598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0.11169537037494592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45958.178200000002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45958.178200000002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45958.178200000002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45958.178200000002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45958.178200000002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45958.178200000002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45958.178200000002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45958.178200000002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45958.178200000002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45958.178200000002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45958.178200000002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45958.178200000002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45958.178200000002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45958.178200000002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45958.178200000002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45958.178200000002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45958.178200000002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45958.178200000002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45958.178200000002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45958.178200000002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45958.178200000002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45958.178200000002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45958.178200000002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45958.178200000002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45958.178200000002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45958.178200000002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45958.178200000002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45958.178200000002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45958.178200000002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45958.178200000002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45958.178200000002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45958.178200000002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45958.178200000002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45958.178200000002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45958.178200000002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45958.178200000002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45958.178200000002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45958.178200000002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45958.178200000002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45958.178200000002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45958.178200000002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45958.178200000002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45958.178200000002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45958.178200000002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45958.178200000002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45958.178200000002</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45958.178200000002</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A0F83A80-7DD9-4AE0-8B98-98ECE55F4806}"/>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tabSelected="1"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133.17836203704064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3.6336574077722616E-2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45958.178200000002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45958.178200000002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45958.178200000002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45958.178200000002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45958.178200000002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45958.178200000002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45958.178200000002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45958.178200000002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45958.178200000002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45958.178200000002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45958.178200000002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45958.178200000002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45958.178200000002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45958.178200000002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45958.178200000002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45958.178200000002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45958.178200000002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45958.178200000002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45958.178200000002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45958.178200000002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45958.178200000002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45958.178200000002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45958.178200000002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45958.178200000002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45958.178200000002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45958.178200000002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45958.178200000002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45958.178200000002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45958.178200000002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45958.178200000002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45958.178200000002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45958.178200000002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45958.178200000002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45958.178200000002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45958.178200000002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45958.178200000002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45958.178200000002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45958.178200000002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45958.178200000002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45958.178200000002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45958.178200000002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45958.178200000002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45958.178200000002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45958.178200000002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45958.178200000002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45958.178200000002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45958.178200000002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45958.178200000002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45958.178200000002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45958.178200000002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45958.178200000002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45958.178200000002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45958.178200000002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45958.178200000002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45958.178200000002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45958.178200000002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45958.178200000002</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45958.178200000002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45958.178200000002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45958.178200000002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45958.178200000002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45958.178200000002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45958.178200000002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45958.178200000002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45958.178200000002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45958.178200000002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45958.178200000002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45958.178200000002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45958.178200000002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45958.178200000002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45958.178200000002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45958.178200000002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45958.178200000002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45958.178200000002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45958.178200000002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45958.178200000002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45958.178200000002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45958.178200000002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45958.178200000002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45958.178200000002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45958.178200000002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45958.178200000002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45958.178200000002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45958.178200000002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45958.178200000002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45958.178200000002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45958.178200000002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45958.178200000002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45958.178200000002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45958.178200000002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45958.178200000002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45958.178200000002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45958.178200000002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45958.178200000002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45958.178200000002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45958.178200000002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45958.178200000002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45958.178200000002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45958.178200000002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45958.178200000002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45958.178200000002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45958.178200000002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45958.178200000002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45958.178200000002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45958.178200000002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45958.178200000002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45958.178200000002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45958.178200000002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45958.178200000002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45958.178200000002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45958.178200000002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45958.178200000002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45958.178200000002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45958.178200000002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45958.178200000002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45958.178200000002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45958.178200000002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45958.178200000002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45958.178200000002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45958.178200000002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45958.178200000002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45958.178200000002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45958.178200000002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45958.178200000002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45958.178200000002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45958.178200000002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45958.178200000002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45958.178200000002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45958.178200000002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45958.178200000002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45958.178200000002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45958.178200000002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45958.178200000002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45958.178200000002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45958.178200000002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45958.178200000002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45958.178200000002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45958.178200000002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45958.178200000002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45958.178200000002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45958.178200000002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45958.178200000002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45958.178200000002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45958.178200000002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45958.178200000002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45958.178200000002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45958.178200000002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45958.178200000002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45958.178200000002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45958.178200000002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45958.178200000002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45958.178200000002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45958.178200000002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45958.178200000002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45958.178200000002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45958.178200000002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45958.178200000002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45958.178200000002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45958.178200000002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45958.178200000002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45958.178200000002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45958.178200000002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45958.178200000002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45958.178200000002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45958.178200000002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45958.178200000002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45958.178200000002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45958.178200000002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45958.178200000002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45958.178200000002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45958.178200000002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45958.178200000002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45958.178200000002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45958.178200000002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45958.178200000002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45958.178200000002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45958.178200000002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45958.178200000002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45958.178200000002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45958.178200000002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45958.178200000002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45958.178200000002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45958.178200000002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45958.178200000002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45958.178200000002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45958.178200000002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45958.178200000002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45958.178200000002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45958.178200000002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45958.178200000002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45958.178200000002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45958.178200000002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45958.178200000002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45958.178200000002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45958.178200000002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45958.178200000002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45958.178200000002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45958.178200000002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45958.178200000002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45958.178200000002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45958.178200000002</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45958.178200000002</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45958.178200000002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45958.178200000002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45958.178200000002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45958.178200000002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45958.178200000002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45958.178200000002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45958.178200000002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45958.178200000002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45958.178200000002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45958.178200000002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45958.178200000002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45958.178200000002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45958.178200000002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45958.178200000002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45958.178200000002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45958.178200000002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45958.178200000002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45958.178200000002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45958.178200000002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45958.178200000002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45958.178200000002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45958.178200000002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45958.178200000002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45958.178200000002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45958.178200000002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45958.178200000002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45958.178200000002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45958.178200000002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45958.178200000002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45958.178200000002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45958.178200000002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45958.178200000002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45958.178200000002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45958.178200000002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45958.178200000002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45958.178200000002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45958.178200000002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45958.178200000002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45958.178200000002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45958.178200000002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45958.178200000002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45958.178200000002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45958.178200000002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45958.178200000002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45958.178200000002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45958.178200000002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45958.178200000002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45958.178200000002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45958.178200000002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45958.178200000002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45958.178200000002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45958.178200000002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45958.178200000002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45958.178200000002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45958.178200000002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45958.178200000002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45958.178200000002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45958.178200000002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45958.178200000002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45958.178200000002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45958.178200000002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45958.178200000002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45958.178200000002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45958.178200000002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45958.178200000002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45958.178200000002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45958.178200000002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45958.178200000002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45958.178200000002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45958.178200000002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45958.178200000002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45958.178200000002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45958.178200000002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45958.178200000002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45958.178200000002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45958.178200000002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45958.178200000002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45958.178200000002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45958.178200000002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45958.178200000002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45958.178200000002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45958.178200000002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45958.178200000002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45958.178200000002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45958.178200000002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45958.178200000002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45958.178200000002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45958.178200000002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45958.178200000002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45958.178200000002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45958.178200000002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45958.178200000002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45958.178200000002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45958.178200000002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45958.178200000002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45958.178200000002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45958.178200000002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45958.178200000002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45958.178200000002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45958.178200000002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45958.178200000002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45958.178200000002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45958.178200000002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45958.178200000002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45958.178200000002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45958.178200000002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45958.178200000002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45958.178200000002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45958.178200000002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45958.178200000002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45958.178200000002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45958.178200000002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45958.178200000002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45958.178200000002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45958.178200000002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45958.178200000002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45958.178200000002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45958.178200000002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45958.178200000002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45958.178200000002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45958.178200000002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45958.178200000002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45958.178200000002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45958.178200000002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45958.178200000002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45958.178200000002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45958.178200000002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45958.178200000002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45958.178200000002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45958.178200000002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45958.178200000002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45958.178200000002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45958.178200000002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45958.178200000002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45958.178200000002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45958.178200000002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45958.178200000002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45958.178200000002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45958.178200000002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45958.178200000002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45958.178200000002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45958.178200000002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45958.178200000002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45958.178200000002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45958.178200000002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45958.178200000002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45958.178200000002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45958.178200000002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45958.178200000002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45958.178200000002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45958.178200000002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45958.178200000002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45958.178200000002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45958.178200000002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45958.178200000002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45958.178200000002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45958.178200000002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45958.178200000002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45958.178200000002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45958.178200000002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45958.178200000002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45958.178200000002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45958.178200000002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45958.178200000002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45958.178200000002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45958.178200000002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45958.178200000002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45958.178200000002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45958.178200000002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45958.178200000002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45958.178200000002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45958.178200000002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45958.178200000002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45958.178200000002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45958.178200000002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45958.178200000002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45958.178200000002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45958.178200000002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45958.178200000002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45958.178200000002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45958.178200000002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45958.178200000002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45958.178200000002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45958.178200000002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45958.178200000002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45958.178200000002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45958.178200000002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45958.178200000002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45958.178200000002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45958.178200000002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45958.178200000002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45958.178200000002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45958.178200000002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45958.178200000002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45958.178200000002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45958.178200000002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45958.178200000002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45958.178200000002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45958.178200000002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45958.178200000002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45958.178200000002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45958.178200000002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45958.178200000002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45958.178200000002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45958.178200000002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45958.178200000002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45958.178200000002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45958.178200000002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45958.178200000002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45958.178200000002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45958.178200000002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45958.178200000002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45958.178200000002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45958.178200000002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45958.178200000002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45958.178200000002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45958.178200000002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45958.178200000002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45958.178200000002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45958.178200000002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45958.178200000002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45958.178200000002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45958.178200000002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45958.178200000002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45958.178200000002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45958.178200000002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45958.178200000002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45958.178200000002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45958.178200000002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45958.178200000002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45958.178200000002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45958.178200000002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45958.178200000002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45958.178200000002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45958.178200000002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45958.178200000002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45958.178200000002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45958.178200000002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45958.178200000002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45958.178200000002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45958.178200000002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45958.178200000002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45958.178200000002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45958.178200000002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45958.178200000002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45958.178200000002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45958.178200000002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45958.178200000002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45958.178200000002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45958.178200000002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45958.178200000002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45958.178200000002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45958.178200000002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45958.178200000002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45958.178200000002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45958.178200000002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45958.178200000002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45958.178200000002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45958.178200000002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45958.178200000002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45958.178200000002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45958.178200000002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45958.178200000002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45958.178200000002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45958.178200000002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45958.178200000002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45958.178200000002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45958.178200000002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45958.178200000002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45958.178200000002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45958.178200000002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45958.178200000002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45958.178200000002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45958.178200000002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45958.178200000002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45958.178200000002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45958.178200000002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45958.178200000002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45958.178200000002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45958.178200000002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45958.178200000002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45958.178200000002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45958.178200000002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45958.178200000002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45958.178200000002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45958.178200000002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45958.178200000002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45958.178200000002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45958.178200000002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45958.178200000002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45958.178200000002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45958.178200000002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45958.178200000002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45958.178200000002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45958.178200000002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45958.178200000002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45958.178200000002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45958.178200000002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45958.178200000002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45958.178200000002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45958.178200000002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45958.178200000002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45958.178200000002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45958.178200000002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45958.178200000002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45958.178200000002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45958.178200000002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45958.178200000002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45958.178200000002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45958.178200000002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45958.178200000002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45958.178200000002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45958.178200000002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45958.178200000002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45958.178200000002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45958.178200000002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45958.178200000002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45958.178200000002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45958.178200000002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45958.178200000002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45958.178200000002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45958.178200000002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45958.178200000002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45958.178200000002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45958.178200000002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45958.178200000002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45958.178200000002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45958.178200000002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45958.178200000002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45958.178200000002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45958.178200000002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45958.178200000002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45958.178200000002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45958.178200000002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45958.178200000002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45958.178200000002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45958.178200000002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45958.178200000002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45958.178200000002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45958.178200000002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45958.178200000002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45958.178200000002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45958.178200000002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45958.178200000002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45958.178200000002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45958.178200000002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45958.178200000002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45958.178200000002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45958.178200000002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45958.178200000002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45958.178200000002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45958.178200000002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45958.178200000002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45958.178200000002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45958.178200000002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45958.178200000002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45958.178200000002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45958.178200000002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45958.178200000002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45958.178200000002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45958.178200000002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45958.178200000002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45958.178200000002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45958.178200000002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45958.178200000002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45958.178200000002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45958.178200000002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45958.178200000002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45958.178200000002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45958.178200000002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45958.178200000002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45958.178200000002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45958.178200000002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45958.178200000002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45958.178200000002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45958.178200000002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45958.178200000002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45958.178200000002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45958.178200000002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45958.178200000002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45958.178200000002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45958.178200000002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45958.178200000002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45958.178200000002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45958.178200000002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45958.178200000002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45958.178200000002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45958.178200000002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45958.178200000002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45958.178200000002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45958.178200000002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45958.178200000002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45958.178200000002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45958.178200000002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45958.178200000002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45958.178200000002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45958.178200000002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45958.178200000002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45958.178200000002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45958.178200000002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45958.178200000002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45958.178200000002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45958.178200000002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45958.178200000002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45958.178200000002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45958.178200000002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45958.178200000002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45958.178200000002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45958.178200000002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45958.178200000002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45958.178200000002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45958.178200000002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45958.178200000002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45958.178200000002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45958.178200000002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45958.178200000002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45958.178200000002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45958.178200000002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45958.178200000002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45958.178200000002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45958.178200000002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45958.178200000002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45958.178200000002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45958.178200000002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45958.178200000002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45958.178200000002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45958.178200000002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45958.178200000002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45958.178200000002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45958.178200000002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45958.178200000002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45958.178200000002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45958.178200000002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45958.178200000002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45958.178200000002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45958.178200000002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45958.178200000002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45958.178200000002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45958.178200000002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45958.178200000002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45958.178200000002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45958.178200000002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45958.178200000002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45958.178200000002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45958.178200000002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45958.178200000002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45958.178200000002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45958.178200000002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45958.178200000002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45958.178200000002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45958.178200000002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45958.178200000002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45958.178200000002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45958.178200000002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45958.178200000002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45958.178200000002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45958.178200000002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45958.178200000002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45958.178200000002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45958.178200000002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45958.178200000002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45958.178200000002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45958.178200000002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45958.178200000002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45958.178200000002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45958.178200000002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45958.178200000002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45958.178200000002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45958.178200000002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45958.178200000002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45958.178200000002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45958.178200000002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45958.178200000002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45958.178200000002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45958.178200000002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45958.178200000002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45958.178200000002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45958.178200000002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45958.178200000002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45958.178200000002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45958.178200000002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45958.178200000002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45958.178200000002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45958.178200000002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45958.178200000002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45958.178200000002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45958.178200000002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45958.178200000002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45958.178200000002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45958.178200000002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45958.178200000002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45958.178200000002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45958.178200000002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45958.178200000002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45958.178200000002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45958.178200000002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45958.178200000002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45958.178200000002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45958.178200000002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45958.178200000002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45958.178200000002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45958.178200000002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45958.178200000002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45958.178200000002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45958.178200000002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45958.178200000002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45958.178200000002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45958.178200000002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45958.178200000002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45958.178200000002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45958.178200000002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45958.178200000002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45958.178200000002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45958.178200000002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45958.178200000002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45958.178200000002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45958.178200000002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45958.178200000002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45958.178200000002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45958.178200000002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45958.178200000002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45958.178200000002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45958.178200000002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45958.178200000002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45958.178200000002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45958.178200000002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45958.178200000002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45958.178200000002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45958.178200000002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45958.178200000002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45958.178200000002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45958.178200000002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45958.178200000002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45958.178200000002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45958.178200000002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45958.178200000002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45958.178200000002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45958.178200000002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45958.178200000002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45958.178200000002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45958.178200000002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45958.178200000002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45958.178200000002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45958.178200000002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45958.178200000002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45958.178200000002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45958.178200000002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45958.178200000002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45958.178200000002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45958.178200000002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45958.178200000002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45958.178200000002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45958.178200000002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45958.178200000002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45958.178200000002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45958.178200000002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45958.178200000002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45958.178200000002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45958.178200000002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45958.178200000002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45958.178200000002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45958.178200000002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45958.178200000002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45958.178200000002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45958.178200000002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45958.178200000002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45958.178200000002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45958.178200000002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45958.178200000002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45958.178200000002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45958.178200000002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45958.178200000002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45958.178200000002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45958.178200000002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45958.178200000002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45958.178200000002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45958.178200000002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45958.178200000002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45958.178200000002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45958.178200000002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45958.178200000002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45958.178200000002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45958.178200000002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45958.178200000002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45958.178200000002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45958.178200000002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45958.178200000002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45958.178200000002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45958.178200000002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45958.178200000002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45958.178200000002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45958.178200000002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45958.178200000002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45958.178200000002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45958.178200000002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45958.178200000002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45958.178200000002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45958.178200000002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45958.178200000002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45958.178200000002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45958.178200000002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45958.178200000002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45958.178200000002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45958.178200000002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45958.178200000002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45958.178200000002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45958.178200000002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45958.178200000002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45958.178200000002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45958.178200000002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45958.178200000002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45958.178200000002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45958.178200000002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45958.178200000002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45958.178200000002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45958.178200000002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45958.178200000002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45958.178200000002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45958.178200000002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45958.178200000002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45958.178200000002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45958.178200000002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45958.178200000002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45958.178200000002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45958.178200000002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45958.178200000002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45958.178200000002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45958.178200000002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45958.178200000002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45958.178200000002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45958.178200000002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45958.178200000002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45958.178200000002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45958.178200000002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45958.178200000002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45958.178200000002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45958.178200000002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45958.178200000002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45958.178200000002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45958.178200000002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45958.178200000002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45958.178200000002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45958.178200000002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45958.178200000002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45958.178200000002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45958.178200000002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45958.178200000002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45958.178200000002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45958.178200000002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45958.178200000002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45958.178200000002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45958.178200000002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45958.178200000002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45958.178200000002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45958.178200000002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45958.178200000002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45958.178200000002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45958.178200000002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45958.178200000002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45958.178200000002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45958.178200000002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45958.178200000002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45958.178200000002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45958.178200000002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45958.178200000002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45958.178200000002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45958.178200000002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45958.178200000002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45958.178200000002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45958.178200000002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45958.178200000002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45958.178200000002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45958.178200000002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45958.178200000002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45958.178200000002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45958.178200000002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45958.178200000002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45958.178200000002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45958.178200000002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45958.178200000002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45958.178200000002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45958.178200000002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45958.178200000002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45958.178200000002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45958.178200000002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45958.178200000002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45958.178200000002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45958.178200000002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45958.178200000002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45958.178200000002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45958.178200000002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45958.178200000002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45958.178200000002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45958.178200000002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45958.178200000002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45958.178200000002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45958.178200000002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45958.178200000002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45958.178200000002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45958.178200000002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45958.178200000002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45958.178200000002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45958.178200000002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45958.178200000002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45958.178200000002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45958.178200000002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45958.178200000002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45958.178200000002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45958.178200000002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45958.178200000002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45958.178200000002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45958.178200000002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45958.178200000002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45958.178200000002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45958.178200000002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45958.178200000002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45958.178200000002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45958.178200000002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45958.178200000002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45958.178200000002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45958.178200000002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45958.178200000002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45958.178200000002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45958.178200000002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45958.178200000002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45958.178200000002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45958.178200000002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45958.178200000002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45958.178200000002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45958.178200000002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45958.178200000002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45958.178200000002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45958.178200000002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45958.178200000002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45958.178200000002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45958.178200000002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45958.178200000002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45958.178200000002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45958.178200000002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45958.178200000002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45958.178200000002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45958.178200000002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45958.178200000002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45958.178200000002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45958.178200000002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45958.178200000002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45958.178200000002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45958.178200000002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45958.178200000002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45958.178200000002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45958.178200000002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45958.178200000002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45958.178200000002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45958.178200000002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45958.178200000002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45958.178200000002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45958.178200000002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45958.178200000002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45958.178200000002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45958.178200000002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45958.178200000002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45958.178200000002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45958.178200000002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45958.178200000002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45958.178200000002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45958.178200000002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45958.178200000002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45958.178200000002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45958.178200000002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45958.178200000002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45958.178200000002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45958.178200000002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45958.178200000002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45958.178200000002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45958.178200000002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45958.178200000002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45958.178200000002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45958.178200000002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45958.178200000002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45958.178200000002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45958.178200000002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45958.178200000002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45958.178200000002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45958.178200000002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45958.178200000002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45958.178200000002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45958.178200000002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45958.178200000002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45958.178200000002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45958.178200000002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45958.178200000002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45958.178200000002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45958.178200000002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45958.178200000002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45958.178200000002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45958.178200000002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45958.178200000002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45958.178200000002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45958.178200000002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45958.178200000002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45958.178200000002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45958.178200000002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45958.178200000002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45958.178200000002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45958.178200000002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45958.178200000002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45958.178200000002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45958.178200000002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45958.178200000002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45958.178200000002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45958.178200000002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45958.178200000002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45958.178200000002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45958.178200000002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45958.178200000002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45958.178200000002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45958.178200000002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45958.178200000002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45958.178200000002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45958.178200000002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45958.178200000002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45958.178200000002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45958.178200000002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45958.178200000002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45958.178200000002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45958.178200000002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45958.178200000002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45958.178200000002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45958.178200000002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45958.178200000002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45958.178200000002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45958.178200000002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45958.178200000002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45958.178200000002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45958.178200000002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45958.178200000002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45958.178200000002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45958.178200000002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45958.178200000002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45958.178200000002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45958.178200000002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45958.178200000002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45958.178200000002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45958.178200000002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45958.178200000002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45958.178200000002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45958.178200000002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45958.178200000002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45958.178200000002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45958.178200000002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45958.178200000002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45958.178200000002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45958.178200000002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45958.178200000002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45958.178200000002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45958.178200000002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45958.178200000002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45958.178200000002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45958.178200000002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45958.178200000002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45958.178200000002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45958.178200000002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45958.178200000002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45958.178200000002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45958.178200000002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45958.178200000002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45958.178200000002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45958.178200000002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45958.178200000002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45958.178200000002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45958.178200000002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45958.178200000002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45958.178200000002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45958.178200000002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45958.178200000002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45958.178200000002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45958.178200000002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45958.178200000002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45958.178200000002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45958.178200000002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45958.178200000002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45958.178200000002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45958.178200000002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45958.178200000002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45958.178200000002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45958.178200000002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45958.178200000002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45958.178200000002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45958.178200000002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45958.178200000002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45958.178200000002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45958.178200000002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45958.178200000002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45958.178200000002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45958.178200000002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45958.178200000002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45958.178200000002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45958.178200000002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45958.178200000002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45958.178200000002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45958.178200000002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45958.178200000002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45958.178200000002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45958.178200000002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45958.178200000002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45958.178200000002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45958.178200000002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45958.178200000002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45958.178200000002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45958.178200000002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45958.178200000002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45958.178200000002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45958.178200000002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45958.178200000002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45958.178200000002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45958.178200000002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45958.178200000002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45958.178200000002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45958.178200000002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45958.178200000002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45958.178200000002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45958.178200000002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45958.178200000002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45958.178200000002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45958.178200000002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45958.178200000002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45958.178200000002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45958.178200000002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45958.178200000002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45958.178200000002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45958.178200000002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45958.178200000002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45958.178200000002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45958.178200000002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45958.178200000002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45958.178200000002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45958.178200000002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45958.178200000002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45958.178200000002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45958.178200000002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45958.178200000002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45958.178200000002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45958.178200000002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45958.178200000002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45958.178200000002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45958.178200000002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45958.178200000002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45958.178200000002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45958.178200000002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45958.178200000002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45958.178200000002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45958.178200000002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45958.178200000002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45958.178200000002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45958.178200000002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45958.178200000002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45958.178200000002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45958.178200000002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45958.178200000002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45958.178200000002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45958.178200000002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45958.178200000002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45958.178200000002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45958.178200000002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45958.178200000002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45958.178200000002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45958.178200000002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45958.178200000002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45958.178200000002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45958.178200000002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45958.178200000002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45958.178200000002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45958.178200000002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45958.178200000002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45958.178200000002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45958.178200000002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45958.178200000002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45958.178200000002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45958.178200000002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45958.178200000002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45958.178200000002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45958.178200000002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45958.178200000002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45958.178200000002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45958.178200000002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45958.178200000002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45958.178200000002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45958.178200000002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45958.178200000002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45958.178200000002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45958.178200000002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45958.178200000002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45958.178200000002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45958.178200000002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45958.178200000002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45958.178200000002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45958.178200000002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45958.178200000002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45958.178200000002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45958.178200000002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45958.178200000002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45958.178200000002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45958.178200000002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45958.178200000002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45958.178200000002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45958.178200000002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45958.178200000002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45958.178200000002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45958.178200000002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45958.178200000002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45958.178200000002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45958.178200000002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45958.178200000002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45958.178200000002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45958.178200000002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45958.178200000002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45958.178200000002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45958.178200000002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45958.178200000002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45958.178200000002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45958.178200000002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45958.178200000002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45958.178200000002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45958.178200000002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45958.178200000002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45958.178200000002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45958.178200000002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45958.178200000002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45958.178200000002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45958.178200000002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45958.178200000002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45958.178200000002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45958.178200000002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45958.178200000002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45958.178200000002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45958.178200000002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45958.178200000002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45958.178200000002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45958.178200000002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45958.178200000002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45958.178200000002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45958.178200000002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45958.178200000002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45958.178200000002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45958.178200000002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45958.178200000002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45958.178200000002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45958.178200000002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45958.178200000002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45958.178200000002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45958.178200000002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45958.178200000002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45958.178200000002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45958.178200000002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45958.178200000002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45958.178200000002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45958.178200000002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45958.178200000002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45958.178200000002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45958.178200000002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45958.178200000002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45958.178200000002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45958.178200000002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45958.178200000002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45958.178200000002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45958.178200000002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45958.178200000002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45958.178200000002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45958.178200000002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45958.178200000002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45958.178200000002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45958.178200000002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45958.178200000002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45958.178200000002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45958.178200000002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45958.178200000002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45958.178200000002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45958.178200000002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45958.178200000002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45958.178200000002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45958.178200000002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45958.178200000002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45958.178200000002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45958.178200000002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45958.178200000002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45958.178200000002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45958.178200000002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45958.178200000002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45958.178200000002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45958.178200000002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45958.178200000002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45958.178200000002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45958.178200000002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45958.178200000002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45958.178200000002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45958.178200000002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45958.178200000002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45958.178200000002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45958.178200000002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45958.178200000002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45958.178200000002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45958.178200000002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45958.178200000002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45958.178200000002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45958.178200000002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45958.178200000002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45958.178200000002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45958.178200000002</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254.69748240740591</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45958.178200000002</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45958.178200000002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45958.178200000002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45958.178200000002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45958.178200000002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45958.178200000002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45958.178200000002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45958.178200000002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45958.178200000002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45958.178200000002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45958.178200000002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45958.178200000002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45958.178200000002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45958.178200000002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45958.178200000002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45958.178200000002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45958.178200000002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45958.178200000002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45958.178200000002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45958.178200000002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45958.178200000002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45958.178200000002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45958.178200000002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45958.178200000002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45958.178200000002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45958.178200000002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45958.178200000002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45958.178200000002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45958.178200000002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45958.178200000002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45958.178200000002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45958.178200000002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45958.178200000002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45958.178200000002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45958.178200000002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45958.178200000002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45958.178200000002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45958.178200000002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45958.178200000002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45958.178200000002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45958.178200000002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45958.178200000002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45958.178200000002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45958.178200000002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45958.178200000002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45958.178200000002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45958.178200000002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45958.178200000002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45958.178200000002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45958.178200000002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45958.178200000002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45958.178200000002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45958.178200000002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45958.178200000002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45958.178200000002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45958.178200000002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45958.178200000002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45958.178200000002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45958.178200000002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45958.178200000002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45958.178200000002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45958.178200000002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45958.178200000002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45958.178200000002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45958.178200000002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45958.178200000002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45958.178200000002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45958.178200000002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45958.178200000002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45958.178200000002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45958.178200000002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45958.178200000002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45958.178200000002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45958.178200000002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45958.178200000002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45958.178200000002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45958.178200000002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45958.178200000002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45958.178200000002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45958.178200000002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45958.178200000002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45958.178200000002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45958.178200000002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45958.178200000002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45958.178200000002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45958.178200000002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45958.178200000002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45958.178200000002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45958.178200000002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45958.178200000002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45958.178200000002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45958.178200000002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45958.178200000002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45958.178200000002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45958.178200000002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45958.178200000002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45958.178200000002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45958.178200000002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45958.178200000002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45958.178200000002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45958.178200000002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45958.178200000002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45958.178200000002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45958.178200000002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45958.178200000002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45958.178200000002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45958.178200000002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45958.178200000002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45958.178200000002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45958.178200000002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45958.178200000002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45958.178200000002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45958.178200000002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45958.178200000002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45958.178200000002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45958.178200000002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45958.178200000002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45958.178200000002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45958.178200000002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45958.178200000002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45958.178200000002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45958.178200000002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45958.178200000002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45958.178200000002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45958.178200000002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45958.178200000002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45958.178200000002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45958.178200000002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45958.178200000002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45958.178200000002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45958.178200000002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45958.178200000002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45958.178200000002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45958.178200000002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45958.178200000002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45958.178200000002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45958.178200000002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45958.178200000002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45958.178200000002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45958.178200000002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45958.178200000002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45958.178200000002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45958.178200000002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45958.178200000002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45958.178200000002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45958.178200000002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45958.178200000002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45958.178200000002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45958.178200000002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45958.178200000002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45958.178200000002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45958.178200000002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45958.178200000002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45958.178200000002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45958.178200000002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45958.178200000002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45958.178200000002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45958.178200000002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45958.178200000002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45958.178200000002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45958.178200000002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45958.178200000002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45958.178200000002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45958.178200000002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45958.178200000002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45958.178200000002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45958.178200000002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45958.178200000002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45958.178200000002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45958.178200000002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45958.178200000002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45958.178200000002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45958.178200000002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45958.178200000002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45958.178200000002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45958.178200000002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45958.178200000002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45958.178200000002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45958.178200000002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45958.178200000002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45958.178200000002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45958.178200000002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45958.178200000002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45958.178200000002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45958.178200000002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45958.178200000002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45958.178200000002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45958.178200000002</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45958.178200000002</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66.346139814813796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31.989322685185471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9.5170888888897025</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45958.178200000002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45958.178200000002</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45958.178200000002</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45958.178200000002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45958.178200000002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45958.178200000002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45958.178200000002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45958.178200000002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45958.178200000002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45958.178200000002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45958.178200000002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45958.178200000002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45958.178200000002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45958.178200000002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45958.178200000002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45958.178200000002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45958.178200000002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45958.178200000002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45958.178200000002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45958.178200000002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45958.178200000002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45958.178200000002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45958.178200000002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45958.178200000002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45958.178200000002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45958.178200000002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45958.178200000002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45958.178200000002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45958.178200000002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45958.178200000002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45958.178200000002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45958.178200000002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45958.178200000002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45958.178200000002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45958.178200000002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45958.178200000002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45958.178200000002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45958.178200000002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45958.178200000002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45958.178200000002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45958.178200000002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45958.178200000002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45958.178200000002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45958.178200000002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45958.178200000002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45958.178200000002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45958.178200000002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45958.178200000002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45958.178200000002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45958.178200000002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45958.178200000002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45958.178200000002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45958.178200000002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45958.178200000002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45958.178200000002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45958.178200000002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45958.178200000002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45958.178200000002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45958.178200000002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45958.178200000002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45958.178200000002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45958.178200000002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45958.178200000002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45958.178200000002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45958.178200000002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45958.178200000002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45958.178200000002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45958.178200000002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45958.178200000002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45958.178200000002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45958.178200000002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45958.178200000002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45958.178200000002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45958.178200000002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45958.178200000002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45958.178200000002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45958.178200000002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45958.178200000002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45958.178200000002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45958.178200000002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45958.178200000002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45958.178200000002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45958.178200000002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45958.178200000002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45958.178200000002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45958.178200000002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45958.178200000002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45958.178200000002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45958.178200000002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45958.178200000002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45958.178200000002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45958.178200000002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45958.178200000002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45958.178200000002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45958.178200000002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45958.178200000002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45958.178200000002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45958.178200000002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45958.178200000002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45958.178200000002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45958.178200000002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45958.178200000002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45958.178200000002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45958.178200000002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45958.178200000002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45958.178200000002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45958.178200000002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45958.178200000002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45958.178200000002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45958.178200000002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45958.178200000002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45958.178200000002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45958.178200000002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45958.178200000002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45958.178200000002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45958.178200000002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45958.178200000002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45958.178200000002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45958.178200000002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45958.178200000002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45958.178200000002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45958.178200000002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45958.178200000002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45958.178200000002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45958.178200000002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45958.178200000002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45958.178200000002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45958.178200000002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45958.178200000002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45958.178200000002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45958.178200000002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45958.178200000002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45958.178200000002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45958.178200000002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45958.178200000002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45958.178200000002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45958.178200000002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45958.178200000002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45958.178200000002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45958.178200000002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45958.178200000002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45958.178200000002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45958.178200000002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45958.178200000002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45958.178200000002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45958.178200000002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45958.178200000002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45958.178200000002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45958.178200000002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45958.178200000002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45958.178200000002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45958.178200000002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45958.178200000002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45958.178200000002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45958.178200000002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45958.178200000002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45958.178200000002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45958.178200000002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45958.178200000002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45958.178200000002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45958.178200000002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45958.178200000002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45958.178200000002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45958.178200000002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45958.178200000002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45958.178200000002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45958.178200000002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45958.178200000002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45958.178200000002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45958.178200000002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45958.178200000002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45958.178200000002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45958.178200000002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45958.178200000002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45958.178200000002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45958.178200000002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45958.178200000002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45958.178200000002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45958.178200000002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45958.178200000002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45958.178200000002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45958.178200000002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45958.178200000002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45958.178200000002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45958.178200000002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45958.178200000002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45958.178200000002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45958.178200000002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45958.178200000002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45958.178200000002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45958.178200000002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45958.178200000002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45958.178200000002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45958.178200000002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45958.178200000002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45958.178200000002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45958.178200000002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45958.178200000002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45958.178200000002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45958.178200000002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45958.178200000002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45958.178200000002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45958.178200000002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45958.178200000002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45958.178200000002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45958.178200000002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45958.178200000002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45958.178200000002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45958.178200000002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45958.178200000002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45958.178200000002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45958.178200000002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45958.178200000002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45958.178200000002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45958.178200000002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45958.178200000002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45958.178200000002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45958.178200000002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45958.178200000002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45958.178200000002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45958.178200000002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45958.178200000002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45958.178200000002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45958.178200000002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45958.178200000002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45958.178200000002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45958.178200000002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45958.178200000002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45958.178200000002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45958.178200000002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45958.178200000002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45958.178200000002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45958.178200000002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45958.178200000002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45958.178200000002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45958.178200000002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45958.178200000002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45958.178200000002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45958.178200000002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45958.178200000002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45958.178200000002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45958.178200000002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45958.178200000002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45958.178200000002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45958.178200000002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45958.178200000002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45958.178200000002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45958.178200000002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45958.178200000002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45958.178200000002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45958.178200000002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45958.178200000002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45958.178200000002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45958.178200000002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45958.178200000002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45958.178200000002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45958.178200000002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45958.178200000002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45958.178200000002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45958.178200000002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45958.178200000002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45958.178200000002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45958.178200000002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45958.178200000002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45958.178200000002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45958.178200000002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45958.178200000002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45958.178200000002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45958.178200000002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45958.178200000002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45958.178200000002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45958.178200000002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45958.178200000002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45958.178200000002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45958.178200000002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45958.178200000002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45958.178200000002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45958.178200000002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45958.178200000002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45958.178200000002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45958.178200000002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45958.178200000002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45958.178200000002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45958.178200000002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45958.178200000002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45958.178200000002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45958.178200000002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45958.178200000002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45958.178200000002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45958.178200000002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45958.178200000002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45958.178200000002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45958.178200000002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45958.178200000002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45958.178200000002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45958.178200000002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45958.178200000002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45958.178200000002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45958.178200000002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45958.178200000002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45958.178200000002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45958.178200000002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45958.178200000002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45958.178200000002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45958.178200000002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45958.178200000002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45958.178200000002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45958.178200000002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45958.178200000002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45958.178200000002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45958.178200000002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45958.178200000002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45958.178200000002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45958.178200000002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45958.178200000002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45958.178200000002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45958.178200000002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45958.178200000002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45958.178200000002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45958.178200000002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45958.178200000002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45958.178200000002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45958.178200000002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45958.178200000002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45958.178200000002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45958.178200000002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45958.178200000002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45958.178200000002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45958.178200000002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45958.178200000002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45958.178200000002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45958.178200000002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45958.178200000002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45958.178200000002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45958.178200000002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45958.178200000002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45958.178200000002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45958.178200000002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45958.178200000002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45958.178200000002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45958.178200000002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45958.178200000002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45958.178200000002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45958.178200000002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45958.178200000002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45958.178200000002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45958.178200000002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45958.178200000002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45958.178200000002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45958.178200000002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45958.178200000002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45958.178200000002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45958.178200000002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45958.178200000002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45958.178200000002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45958.178200000002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45958.178200000002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45958.178200000002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45958.178200000002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45958.178200000002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45958.178200000002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45958.178200000002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45958.178200000002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45958.178200000002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45958.178200000002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45958.178200000002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45958.178200000002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45958.178200000002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45958.178200000002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45958.178200000002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45958.178200000002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45958.178200000002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45958.178200000002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45958.178200000002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45958.178200000002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45958.178200000002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45958.178200000002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45958.178200000002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45958.178200000002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45958.178200000002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45958.178200000002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45958.178200000002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45958.178200000002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45958.178200000002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45958.178200000002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45958.178200000002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45958.178200000002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45958.178200000002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45958.178200000002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45958.178200000002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45958.178200000002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45958.178200000002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45958.178200000002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45958.178200000002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45958.178200000002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45958.178200000002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45958.178200000002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45958.178200000002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45958.178200000002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45958.178200000002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45958.178200000002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45958.178200000002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45958.178200000002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45958.178200000002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45958.178200000002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45958.178200000002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45958.178200000002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45958.178200000002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45958.178200000002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45958.178200000002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45958.178200000002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45958.178200000002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45958.178200000002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45958.178200000002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45958.178200000002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45958.178200000002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45958.178200000002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45958.178200000002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45958.178200000002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45958.178200000002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45958.178200000002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45958.178200000002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45958.178200000002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45958.178200000002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45958.178200000002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45958.178200000002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45958.178200000002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45958.178200000002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45958.178200000002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45958.178200000002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45958.178200000002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45958.178200000002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45958.178200000002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45958.178200000002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45958.178200000002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45958.178200000002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45958.178200000002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45958.178200000002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45958.178200000002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45958.178200000002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1.9993981484731194E-2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R6</v>
      </c>
      <c r="C3" s="105"/>
      <c r="D3" s="169" t="s">
        <v>39098</v>
      </c>
      <c r="E3" s="106"/>
      <c r="F3" s="107"/>
      <c r="G3" s="77">
        <f ca="1">IFERROR(NOW()-F3,"-")</f>
        <v>45958.178200000002</v>
      </c>
      <c r="H3" s="107"/>
      <c r="I3" s="103" t="str">
        <f>IFERROR(VLOOKUP(D3,DB!A:F,6,0),"")</f>
        <v>SCECO+STB</v>
      </c>
      <c r="J3" s="102" t="str">
        <f>IFERROR(VLOOKUP(D3,DB!A:G,7,0),"")</f>
        <v>Good</v>
      </c>
      <c r="K3" s="108"/>
      <c r="L3" s="109" t="str">
        <f>IFERROR(VLOOKUP(D3,DB!A:I,9,0),"")</f>
        <v>Latis</v>
      </c>
    </row>
    <row r="4" spans="1:16383" ht="31.5" customHeight="1">
      <c r="A4" s="104"/>
      <c r="B4" s="103" t="str">
        <f>IFERROR(VLOOKUP(D4,DB!A:K,11,0),"")</f>
        <v/>
      </c>
      <c r="C4" s="105"/>
      <c r="D4" s="103"/>
      <c r="E4" s="106"/>
      <c r="F4" s="107"/>
      <c r="G4" s="77">
        <f ca="1">IFERROR(NOW()-F4,"-")</f>
        <v>45958.178200000002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45958.178200000002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45958.178200000002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45958.178200000002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45958.178200000002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45958.178200000002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45958.178200000002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45958.178200000002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45958.178200000002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45958.178200000002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45958.178200000002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45958.178200000002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45958.178200000002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45958.178200000002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45958.178200000002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45958.178200000002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45958.178200000002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45958.178200000002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45958.178200000002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45958.178200000002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45958.178200000002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45958.178200000002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45958.178200000002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45958.178200000002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45958.178200000002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45958.178200000002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45958.178200000002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45958.178200000002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45958.178200000002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45958.178200000002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45958.178200000002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45958.178200000002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45958.178200000002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45958.178200000002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45958.178200000002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45958.178200000002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45958.178200000002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45958.178200000002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45958.178200000002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45958.178200000002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45958.178200000002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45958.178200000002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45958.178200000002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45958.178200000002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45958.178200000002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45958.178200000002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45958.178200000002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45958.178200000002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45958.178200000002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45958.178200000002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45958.178200000002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45958.178200000002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45958.178200000002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45958.178200000002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45958.178200000002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45958.178200000002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45958.178200000002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45958.178200000002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45958.178200000002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45958.178200000002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45958.178200000002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45958.178200000002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45958.178200000002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45958.178200000002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45958.178200000002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45958.178200000002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45958.178200000002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45958.178200000002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45958.178200000002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45958.178200000002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45958.178200000002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45958.178200000002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45958.178200000002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45958.178200000002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45958.178200000002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45958.178200000002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45958.178200000002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45958.178200000002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45958.178200000002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45958.178200000002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45958.178200000002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45958.178200000002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45958.178200000002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45958.178200000002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45958.178200000002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45958.178200000002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45958.178200000002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45958.178200000002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45958.178200000002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45958.178200000002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45958.178200000002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45958.178200000002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45958.178200000002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45958.178200000002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45958.178200000002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45958.178200000002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45958.178200000002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45958.178200000002</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2025-10-28T01:17:13Z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